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unjie\Cunjie Papers\Jim dennes lab related paper\"/>
    </mc:Choice>
  </mc:AlternateContent>
  <bookViews>
    <workbookView xWindow="0" yWindow="0" windowWidth="25200" windowHeight="11550" activeTab="4"/>
  </bookViews>
  <sheets>
    <sheet name="PNGaseF released Glycan list" sheetId="1" r:id="rId1"/>
    <sheet name="combined Fig. 3C,D,E" sheetId="2" r:id="rId2"/>
    <sheet name="Glycan with 1 fucose" sheetId="4" r:id="rId3"/>
    <sheet name="glycan without frucose" sheetId="5" r:id="rId4"/>
    <sheet name="Glycan with 2 fucose" sheetId="6" r:id="rId5"/>
  </sheets>
  <calcPr calcId="162913"/>
</workbook>
</file>

<file path=xl/calcChain.xml><?xml version="1.0" encoding="utf-8"?>
<calcChain xmlns="http://schemas.openxmlformats.org/spreadsheetml/2006/main">
  <c r="P30" i="5" l="1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B30" i="5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B33" i="4"/>
  <c r="C22" i="4" l="1"/>
  <c r="B22" i="4"/>
  <c r="B3" i="5" l="1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B4" i="4"/>
  <c r="F99" i="1" l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  <c r="F2" i="1"/>
  <c r="H2" i="1" s="1"/>
</calcChain>
</file>

<file path=xl/sharedStrings.xml><?xml version="1.0" encoding="utf-8"?>
<sst xmlns="http://schemas.openxmlformats.org/spreadsheetml/2006/main" count="688" uniqueCount="229">
  <si>
    <t>Glycan type</t>
  </si>
  <si>
    <t>Predict Glycan structure</t>
  </si>
  <si>
    <t>m/z</t>
  </si>
  <si>
    <t>CS</t>
  </si>
  <si>
    <t>RT</t>
  </si>
  <si>
    <t>Observed released glycan Mass(MW)</t>
  </si>
  <si>
    <t>Theoretical released Mass (MW)</t>
  </si>
  <si>
    <t>error Δmass (Dalton)</t>
  </si>
  <si>
    <t>high mannose</t>
  </si>
  <si>
    <t>N2M3+H1(M4)</t>
  </si>
  <si>
    <t>7.2-10</t>
  </si>
  <si>
    <t>N2M3+H2(M5)</t>
  </si>
  <si>
    <t>N2M3+H3(M6)</t>
  </si>
  <si>
    <t>N2M3+H3(M6 plus ammonia)</t>
  </si>
  <si>
    <t>N2M3+H4(M7)</t>
  </si>
  <si>
    <t>N2M3+H4(M7 plus ammonia)</t>
  </si>
  <si>
    <t>N2M3+H5(M8)</t>
  </si>
  <si>
    <t>7.1-9.8</t>
  </si>
  <si>
    <t>N2M3+H5(M8 plua ammonia)</t>
  </si>
  <si>
    <t>N2M3+H6(M9)</t>
  </si>
  <si>
    <t>N2M3+H6(M9) plus ammonia</t>
  </si>
  <si>
    <t>N2M3+H7(M10)</t>
  </si>
  <si>
    <t>7.7-9.8</t>
  </si>
  <si>
    <t>N2M3+H7(M10 plua ammonia)</t>
  </si>
  <si>
    <t>complex</t>
  </si>
  <si>
    <t>N2M3+N2H2</t>
  </si>
  <si>
    <t>8.5-12.5</t>
  </si>
  <si>
    <t>N2FM3+N2H2</t>
  </si>
  <si>
    <t>9.5-12.5</t>
  </si>
  <si>
    <t>N2FM3+N2H2F</t>
  </si>
  <si>
    <t>9.5-13.0</t>
  </si>
  <si>
    <t>N2M3+N3H3</t>
  </si>
  <si>
    <t>N2FM3+N3H3</t>
  </si>
  <si>
    <t>10.5-15</t>
  </si>
  <si>
    <t>N2FM3+N3H3F</t>
  </si>
  <si>
    <t>10.5-15.5</t>
  </si>
  <si>
    <t>N2M3+N4H4</t>
  </si>
  <si>
    <t>11.5-15.5</t>
  </si>
  <si>
    <t>N2FM3+N4H4</t>
  </si>
  <si>
    <t>12.7-16.6</t>
  </si>
  <si>
    <t>N2FM3+N4H4F</t>
  </si>
  <si>
    <t>12.7-17</t>
  </si>
  <si>
    <t>N2M3+N5H5</t>
  </si>
  <si>
    <t>13.1-16.5</t>
  </si>
  <si>
    <t>N2FM3+N5H5</t>
  </si>
  <si>
    <t>13.5-17.5</t>
  </si>
  <si>
    <t>N2FM3+N5H5F</t>
  </si>
  <si>
    <t>13.5-17</t>
  </si>
  <si>
    <t>N2M3+N6H6</t>
  </si>
  <si>
    <t>14-17</t>
  </si>
  <si>
    <t>N2FM3+N6H6</t>
  </si>
  <si>
    <t>15-17</t>
  </si>
  <si>
    <t>N2FM3+N6H6F</t>
  </si>
  <si>
    <t>14.5-17</t>
  </si>
  <si>
    <t>N2M3+N7H7</t>
  </si>
  <si>
    <t>N2FM3+N7H7</t>
  </si>
  <si>
    <t>N2FM3+N7H7F</t>
  </si>
  <si>
    <t>N2M3+N8H8</t>
  </si>
  <si>
    <t>N2FM3+N8H8</t>
  </si>
  <si>
    <t>16-17</t>
  </si>
  <si>
    <t>N2FM3+N8H8F</t>
  </si>
  <si>
    <t>N2M3+N9H9</t>
  </si>
  <si>
    <t>16.5-17</t>
  </si>
  <si>
    <t>N2FM3+N9H9</t>
  </si>
  <si>
    <t>16.5-17.2</t>
  </si>
  <si>
    <t>N2FM3+N9H9F</t>
  </si>
  <si>
    <t>N2M3+N10H10</t>
  </si>
  <si>
    <t>N2FM3+N10H10</t>
  </si>
  <si>
    <t>N2FM3+N10H10F</t>
  </si>
  <si>
    <t>16.6-17.1</t>
  </si>
  <si>
    <t>N2M3+N11H11</t>
  </si>
  <si>
    <t>N2FM3+N11H11</t>
  </si>
  <si>
    <t>N2FM3+N12H12</t>
  </si>
  <si>
    <t>N2FM3+N13H13</t>
  </si>
  <si>
    <t>N2FM3+N14H14</t>
  </si>
  <si>
    <t>N2FM3+N15H15</t>
  </si>
  <si>
    <t>incomplete</t>
  </si>
  <si>
    <t>N2FM3+N1H1</t>
  </si>
  <si>
    <t>9.5-15</t>
  </si>
  <si>
    <t>N2M3+N2</t>
  </si>
  <si>
    <t>N2M3+N3</t>
  </si>
  <si>
    <t>8.5-13</t>
  </si>
  <si>
    <t>N2M3+N2H1</t>
  </si>
  <si>
    <t>8.01-13.01</t>
  </si>
  <si>
    <t>N2M3F+N3H2</t>
  </si>
  <si>
    <t>10.5-14</t>
  </si>
  <si>
    <t>N2M3F+N4H2</t>
  </si>
  <si>
    <t>N2M3F+N4H3</t>
  </si>
  <si>
    <t>12.5-14</t>
  </si>
  <si>
    <t>hybrid</t>
  </si>
  <si>
    <t>N2M3+N1H2</t>
  </si>
  <si>
    <t>7.1-10.5</t>
  </si>
  <si>
    <t>N2FM3+N1H2</t>
  </si>
  <si>
    <t>7.5-11</t>
  </si>
  <si>
    <t>N2M3+N1H3</t>
  </si>
  <si>
    <t>8.2-10.5</t>
  </si>
  <si>
    <t>N2FM3+N1H3</t>
  </si>
  <si>
    <t>9.2-12</t>
  </si>
  <si>
    <t>N2FM3+N1H3F</t>
  </si>
  <si>
    <t>9-12.5</t>
  </si>
  <si>
    <t>N2M3+N1H4</t>
  </si>
  <si>
    <t>7.5-9.2</t>
  </si>
  <si>
    <t>N2M3+N2H3</t>
  </si>
  <si>
    <t>9.5-13.5</t>
  </si>
  <si>
    <t>N2FM3+N2H3</t>
  </si>
  <si>
    <t>N2M3+N2H4</t>
  </si>
  <si>
    <t>11.5-13.5</t>
  </si>
  <si>
    <t>N2FM3+N2H4</t>
  </si>
  <si>
    <t>11.5-14</t>
  </si>
  <si>
    <t>N2FM3+N2H4F</t>
  </si>
  <si>
    <t>10.5-14.5</t>
  </si>
  <si>
    <t>N2M3+N3H5</t>
  </si>
  <si>
    <t>12-15.5</t>
  </si>
  <si>
    <t>N2FM3+N3H5</t>
  </si>
  <si>
    <t>12.5-16</t>
  </si>
  <si>
    <t>13-15.5</t>
  </si>
  <si>
    <t>N2FM3+N3H5F</t>
  </si>
  <si>
    <t>13.1-17</t>
  </si>
  <si>
    <t>N2M3+N4H6</t>
  </si>
  <si>
    <t>13.5-16.4</t>
  </si>
  <si>
    <t>N2FM3+N4H6</t>
  </si>
  <si>
    <t>14.1-17</t>
  </si>
  <si>
    <t>N2FM3+N4H6F</t>
  </si>
  <si>
    <t>N2FM3+N5H7</t>
  </si>
  <si>
    <t>16.1-17</t>
  </si>
  <si>
    <t>15.1-17</t>
  </si>
  <si>
    <t>N2M3+N6H8</t>
  </si>
  <si>
    <t>15.6-17</t>
  </si>
  <si>
    <t>N2FM3+N6H8</t>
  </si>
  <si>
    <t>N2FM3+N7H9</t>
  </si>
  <si>
    <t xml:space="preserve">N2M3+N8H10 </t>
  </si>
  <si>
    <t>N2FM3+N8H10</t>
  </si>
  <si>
    <t>N2FM3+N8H10F</t>
  </si>
  <si>
    <t xml:space="preserve">N2M3+N9H11 </t>
  </si>
  <si>
    <t>N2FM3+N9H11</t>
  </si>
  <si>
    <t xml:space="preserve">N2M3+N10H12 </t>
  </si>
  <si>
    <t>N2FM3+N10H12</t>
  </si>
  <si>
    <t>Name</t>
  </si>
  <si>
    <t xml:space="preserve">HELA_WtC (5)     </t>
  </si>
  <si>
    <t>WtC(1-1)</t>
  </si>
  <si>
    <t>WtC(2-1)</t>
  </si>
  <si>
    <t xml:space="preserve">HELA_KOC (6)     </t>
  </si>
  <si>
    <t>KOC(1-2)</t>
  </si>
  <si>
    <t>KOC(2-2)</t>
  </si>
  <si>
    <t>Total glycans</t>
  </si>
  <si>
    <t>Total High Mannose</t>
  </si>
  <si>
    <t>Total Complex</t>
  </si>
  <si>
    <t>Total Incomplete complex</t>
  </si>
  <si>
    <t>Total Hybrid</t>
  </si>
  <si>
    <t xml:space="preserve">N2M3+N12H12 </t>
  </si>
  <si>
    <t xml:space="preserve">N2M3+N13H13 </t>
  </si>
  <si>
    <t xml:space="preserve">N2M3+N14H14 </t>
  </si>
  <si>
    <t xml:space="preserve">N2M3+N15H15 </t>
  </si>
  <si>
    <t xml:space="preserve">N2FM3+N1H1 </t>
  </si>
  <si>
    <t>N2M3+N3H2</t>
  </si>
  <si>
    <t>N2M3+N4H2</t>
  </si>
  <si>
    <t>N2M3+N4H3</t>
  </si>
  <si>
    <t>N2M3+N5H7</t>
  </si>
  <si>
    <t>N2M3+N7H9</t>
  </si>
  <si>
    <t>N2M3+N8H10</t>
  </si>
  <si>
    <t>N2M3+N9H11</t>
  </si>
  <si>
    <t>N2M3+N10H12</t>
  </si>
  <si>
    <t>Fig. 3E</t>
  </si>
  <si>
    <t>Fig. 3D</t>
  </si>
  <si>
    <t>High Mannose</t>
  </si>
  <si>
    <t xml:space="preserve"> Complex (combined with 0, 1 and 2 frucose)</t>
  </si>
  <si>
    <t xml:space="preserve">N2FM3+N12H12 </t>
  </si>
  <si>
    <t xml:space="preserve">N2FM3+N13H13 </t>
  </si>
  <si>
    <t xml:space="preserve">N2FM3+N14H14 </t>
  </si>
  <si>
    <t xml:space="preserve">N2FM3+N15H15 </t>
  </si>
  <si>
    <t xml:space="preserve"> </t>
  </si>
  <si>
    <t xml:space="preserve">N2M3+N1H1 </t>
  </si>
  <si>
    <t xml:space="preserve"> Incomplete complex (combined with 0, 1 and 2 frucose)</t>
  </si>
  <si>
    <t>Hybrid (combined with 0, 1 and 2 frucose)</t>
  </si>
  <si>
    <t>name</t>
  </si>
  <si>
    <t>Total Complex (with 1 frucose)</t>
  </si>
  <si>
    <t>Total Incomplete complex  (with 1 frucose)</t>
  </si>
  <si>
    <t xml:space="preserve">N2FM3+N1H2 </t>
  </si>
  <si>
    <t xml:space="preserve">N2FM3+N2 </t>
  </si>
  <si>
    <t xml:space="preserve">N2FM3+N3 </t>
  </si>
  <si>
    <t xml:space="preserve">N2FM3+N2H1 </t>
  </si>
  <si>
    <t xml:space="preserve">N2FM3F+N3H2 </t>
  </si>
  <si>
    <t xml:space="preserve">N2FM3F+N4H2 </t>
  </si>
  <si>
    <t xml:space="preserve">N2M3F+N4H3 </t>
  </si>
  <si>
    <t>Total Hybrid  (with 1 frucose)</t>
  </si>
  <si>
    <t>N2M3+N1H1</t>
  </si>
  <si>
    <t xml:space="preserve">N2M3+N2 </t>
  </si>
  <si>
    <t xml:space="preserve">N2M3+N3 </t>
  </si>
  <si>
    <t xml:space="preserve">N2M3+N2H1 </t>
  </si>
  <si>
    <t xml:space="preserve">N2M3+N3H2 </t>
  </si>
  <si>
    <t xml:space="preserve">N2M3+N4H2 </t>
  </si>
  <si>
    <t xml:space="preserve">N2M3+N4H3 </t>
  </si>
  <si>
    <t xml:space="preserve">N2M3+N1H4 </t>
  </si>
  <si>
    <t xml:space="preserve">N2FM3+N7H9 </t>
  </si>
  <si>
    <t>Total Complex without frucose</t>
  </si>
  <si>
    <t>Total Incomplete complex without frucose</t>
  </si>
  <si>
    <t>Total Hybrid without frucose</t>
  </si>
  <si>
    <t>N2FM3+N11H11F</t>
  </si>
  <si>
    <t>N2FM3+N12H12F</t>
  </si>
  <si>
    <t>N2FM3+N13H13F</t>
  </si>
  <si>
    <t>N2FM3+N14H14F</t>
  </si>
  <si>
    <t xml:space="preserve">N2FM3+N15H15F </t>
  </si>
  <si>
    <t>N2FM3+N2</t>
  </si>
  <si>
    <t>N2FM3+N3</t>
  </si>
  <si>
    <t>N2FM3+N2H1</t>
  </si>
  <si>
    <t>N2FM3+N1H1F</t>
  </si>
  <si>
    <t>N2FM3+N1H2F</t>
  </si>
  <si>
    <t>N2FM3+N2F</t>
  </si>
  <si>
    <t>N2FM3+N3F</t>
  </si>
  <si>
    <t>N2FM3+N2H1F</t>
  </si>
  <si>
    <t>N2FM3+N3H2F</t>
  </si>
  <si>
    <t>N2FM3+N4H2F</t>
  </si>
  <si>
    <t>N2FM3+N4H3F</t>
  </si>
  <si>
    <t>N2FM3+N1H4F</t>
  </si>
  <si>
    <t>N2FM3+N2H3F</t>
  </si>
  <si>
    <t>N2FM3+N5H7F</t>
  </si>
  <si>
    <t>N2FM3+N6H8F</t>
  </si>
  <si>
    <t>N2FM3+N7H9F</t>
  </si>
  <si>
    <t>N2FM3+N9H11F</t>
  </si>
  <si>
    <t>N2FM3+N10H12F</t>
  </si>
  <si>
    <t>Total Complex (with 2 frucose)</t>
  </si>
  <si>
    <t>Total Incomplete complex  (with 2 frucose)</t>
  </si>
  <si>
    <t>Total Hybrid  (with 2 frucose)</t>
  </si>
  <si>
    <t>Hybrid ( with 2 frucose)</t>
  </si>
  <si>
    <t xml:space="preserve"> Incomplete complex (with 2 frucose)</t>
  </si>
  <si>
    <t xml:space="preserve"> Complex (with 2 frucose)</t>
  </si>
  <si>
    <t>Fig. 3C</t>
  </si>
  <si>
    <t>Wt</t>
  </si>
  <si>
    <t>SLC3A2 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</si>
</sst>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E+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/>
    <xf numFmtId="0" fontId="3" fillId="0" borderId="1" xfId="0" applyFont="1" applyBorder="1"/>
    <xf numFmtId="0" fontId="4" fillId="0" borderId="2" xfId="0" applyFont="1" applyFill="1" applyBorder="1" applyAlignment="1">
      <alignment horizontal="right" wrapText="1" readingOrder="1"/>
    </xf>
    <xf numFmtId="0" fontId="4" fillId="0" borderId="3" xfId="0" applyFont="1" applyFill="1" applyBorder="1" applyAlignment="1">
      <alignment horizontal="right" wrapText="1" readingOrder="1"/>
    </xf>
    <xf numFmtId="17" fontId="0" fillId="0" borderId="1" xfId="0" applyNumberFormat="1" applyBorder="1"/>
    <xf numFmtId="16" fontId="0" fillId="0" borderId="1" xfId="0" applyNumberFormat="1" applyBorder="1"/>
    <xf numFmtId="0" fontId="3" fillId="0" borderId="0" xfId="0" applyFont="1"/>
    <xf numFmtId="164" fontId="0" fillId="0" borderId="1" xfId="0" applyNumberFormat="1" applyFill="1" applyBorder="1"/>
    <xf numFmtId="164" fontId="0" fillId="0" borderId="1" xfId="0" applyNumberFormat="1" applyFont="1" applyFill="1" applyBorder="1"/>
    <xf numFmtId="164" fontId="1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164" fontId="0" fillId="0" borderId="1" xfId="0" applyNumberFormat="1" applyFont="1" applyBorder="1"/>
    <xf numFmtId="164" fontId="0" fillId="0" borderId="0" xfId="0" applyNumberFormat="1" applyFont="1"/>
    <xf numFmtId="164" fontId="1" fillId="0" borderId="1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3" fillId="0" borderId="1" xfId="0" applyNumberFormat="1" applyFont="1" applyFill="1" applyBorder="1"/>
    <xf numFmtId="165" fontId="3" fillId="0" borderId="0" xfId="0" applyNumberFormat="1" applyFont="1"/>
    <xf numFmtId="0" fontId="5" fillId="0" borderId="0" xfId="0" applyFont="1" applyFill="1"/>
    <xf numFmtId="164" fontId="0" fillId="0" borderId="0" xfId="0" applyNumberFormat="1" applyFill="1"/>
    <xf numFmtId="164" fontId="0" fillId="0" borderId="0" xfId="0" applyNumberFormat="1" applyBorder="1"/>
    <xf numFmtId="164" fontId="1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Border="1"/>
    <xf numFmtId="0" fontId="7" fillId="0" borderId="1" xfId="0" applyFont="1" applyBorder="1"/>
    <xf numFmtId="164" fontId="9" fillId="0" borderId="0" xfId="0" applyNumberFormat="1" applyFont="1" applyBorder="1"/>
    <xf numFmtId="164" fontId="9" fillId="0" borderId="0" xfId="0" applyNumberFormat="1" applyFont="1"/>
    <xf numFmtId="164" fontId="6" fillId="0" borderId="1" xfId="0" applyNumberFormat="1" applyFont="1" applyBorder="1"/>
    <xf numFmtId="164" fontId="6" fillId="0" borderId="1" xfId="0" applyNumberFormat="1" applyFont="1" applyFill="1" applyBorder="1"/>
    <xf numFmtId="164" fontId="6" fillId="0" borderId="0" xfId="0" applyNumberFormat="1" applyFont="1"/>
    <xf numFmtId="164" fontId="7" fillId="0" borderId="1" xfId="0" applyNumberFormat="1" applyFont="1" applyBorder="1"/>
    <xf numFmtId="0" fontId="7" fillId="0" borderId="0" xfId="0" applyFont="1"/>
    <xf numFmtId="164" fontId="7" fillId="0" borderId="0" xfId="0" applyNumberFormat="1" applyFont="1"/>
    <xf numFmtId="164" fontId="6" fillId="0" borderId="4" xfId="0" applyNumberFormat="1" applyFont="1" applyBorder="1"/>
    <xf numFmtId="164" fontId="6" fillId="0" borderId="4" xfId="0" applyNumberFormat="1" applyFont="1" applyFill="1" applyBorder="1"/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opLeftCell="A67" workbookViewId="0">
      <selection activeCell="L5" sqref="L5"/>
    </sheetView>
  </sheetViews>
  <sheetFormatPr defaultRowHeight="15" x14ac:dyDescent="0.25"/>
  <cols>
    <col min="1" max="1" width="15.42578125" style="10" customWidth="1"/>
    <col min="2" max="2" width="25.5703125" customWidth="1"/>
    <col min="3" max="3" width="11.140625" customWidth="1"/>
    <col min="4" max="4" width="5.5703125" customWidth="1"/>
    <col min="5" max="5" width="10.140625" customWidth="1"/>
    <col min="6" max="6" width="13.85546875" customWidth="1"/>
    <col min="7" max="7" width="13.140625" customWidth="1"/>
    <col min="8" max="8" width="11.140625" customWidth="1"/>
    <col min="10" max="10" width="10.5703125" customWidth="1"/>
    <col min="12" max="12" width="5.5703125" customWidth="1"/>
    <col min="14" max="14" width="6" customWidth="1"/>
  </cols>
  <sheetData>
    <row r="1" spans="1:18" s="4" customFormat="1" ht="48" customHeight="1" thickBot="1" x14ac:dyDescent="0.3">
      <c r="A1" s="29" t="s">
        <v>0</v>
      </c>
      <c r="B1" s="27" t="s">
        <v>1</v>
      </c>
      <c r="C1" s="30" t="s">
        <v>2</v>
      </c>
      <c r="D1" s="30" t="s">
        <v>3</v>
      </c>
      <c r="E1" s="30" t="s">
        <v>4</v>
      </c>
      <c r="F1" s="28" t="s">
        <v>5</v>
      </c>
      <c r="G1" s="27" t="s">
        <v>6</v>
      </c>
      <c r="H1" s="27" t="s">
        <v>7</v>
      </c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.75" thickBot="1" x14ac:dyDescent="0.3">
      <c r="A2" s="5" t="s">
        <v>8</v>
      </c>
      <c r="B2" s="1" t="s">
        <v>9</v>
      </c>
      <c r="C2" s="1">
        <v>537.19870000000003</v>
      </c>
      <c r="D2" s="1">
        <v>2</v>
      </c>
      <c r="E2" s="1" t="s">
        <v>10</v>
      </c>
      <c r="F2" s="1">
        <f>C2*D2-D2*1.007</f>
        <v>1072.3834000000002</v>
      </c>
      <c r="G2" s="1">
        <v>1072.3806</v>
      </c>
      <c r="H2" s="1">
        <f>F2-G2</f>
        <v>2.8000000002066372E-3</v>
      </c>
      <c r="I2" s="6"/>
      <c r="J2" s="23" t="s">
        <v>170</v>
      </c>
      <c r="K2" s="7"/>
      <c r="L2" s="3"/>
      <c r="M2" s="7"/>
      <c r="N2" s="3"/>
      <c r="O2" s="3"/>
      <c r="P2" s="3"/>
      <c r="R2" s="3"/>
    </row>
    <row r="3" spans="1:18" ht="15.75" thickBot="1" x14ac:dyDescent="0.3">
      <c r="A3" s="5" t="s">
        <v>8</v>
      </c>
      <c r="B3" s="1" t="s">
        <v>11</v>
      </c>
      <c r="C3" s="1">
        <v>618.22439999999995</v>
      </c>
      <c r="D3" s="1">
        <v>2</v>
      </c>
      <c r="E3" s="1" t="s">
        <v>10</v>
      </c>
      <c r="F3" s="1">
        <f t="shared" ref="F3:F63" si="0">C3*D3-D3*1.007</f>
        <v>1234.4348</v>
      </c>
      <c r="G3" s="1">
        <v>1234.4333999999999</v>
      </c>
      <c r="H3" s="1">
        <f t="shared" ref="H3:H61" si="1">F3-G3</f>
        <v>1.4000000001033186E-3</v>
      </c>
      <c r="I3" s="6"/>
      <c r="J3" s="3"/>
      <c r="K3" s="7"/>
      <c r="L3" s="3"/>
      <c r="M3" s="7"/>
      <c r="N3" s="3"/>
      <c r="O3" s="3"/>
      <c r="P3" s="3"/>
      <c r="Q3" s="3"/>
      <c r="R3" s="3"/>
    </row>
    <row r="4" spans="1:18" ht="15.75" thickBot="1" x14ac:dyDescent="0.3">
      <c r="A4" s="5" t="s">
        <v>8</v>
      </c>
      <c r="B4" s="1" t="s">
        <v>12</v>
      </c>
      <c r="C4" s="1">
        <v>699.25149999999996</v>
      </c>
      <c r="D4" s="1">
        <v>2</v>
      </c>
      <c r="E4" s="1" t="s">
        <v>10</v>
      </c>
      <c r="F4" s="1">
        <f t="shared" si="0"/>
        <v>1396.489</v>
      </c>
      <c r="G4" s="1">
        <v>1396.4862000000001</v>
      </c>
      <c r="H4" s="1">
        <f t="shared" si="1"/>
        <v>2.7999999999792635E-3</v>
      </c>
      <c r="I4" s="6"/>
      <c r="J4" s="3"/>
      <c r="K4" s="7"/>
      <c r="L4" s="3"/>
      <c r="M4" s="7"/>
      <c r="N4" s="3"/>
      <c r="O4" s="3"/>
      <c r="P4" s="3"/>
      <c r="Q4" s="3"/>
      <c r="R4" s="3"/>
    </row>
    <row r="5" spans="1:18" ht="15.75" thickBot="1" x14ac:dyDescent="0.3">
      <c r="A5" s="5" t="s">
        <v>8</v>
      </c>
      <c r="B5" s="1" t="s">
        <v>13</v>
      </c>
      <c r="C5" s="1">
        <v>707.76800000000003</v>
      </c>
      <c r="D5" s="1">
        <v>2</v>
      </c>
      <c r="E5" s="1" t="s">
        <v>10</v>
      </c>
      <c r="F5" s="1">
        <f t="shared" si="0"/>
        <v>1413.5220000000002</v>
      </c>
      <c r="G5" s="1">
        <v>1413.5127</v>
      </c>
      <c r="H5" s="1">
        <f t="shared" si="1"/>
        <v>9.3000000001666194E-3</v>
      </c>
      <c r="I5" s="6"/>
      <c r="J5" s="3"/>
      <c r="K5" s="7"/>
      <c r="L5" s="3"/>
      <c r="M5" s="7"/>
      <c r="N5" s="3"/>
      <c r="O5" s="3"/>
      <c r="P5" s="3"/>
      <c r="Q5" s="3"/>
      <c r="R5" s="3"/>
    </row>
    <row r="6" spans="1:18" ht="15.75" thickBot="1" x14ac:dyDescent="0.3">
      <c r="A6" s="5" t="s">
        <v>8</v>
      </c>
      <c r="B6" s="1" t="s">
        <v>12</v>
      </c>
      <c r="C6" s="1">
        <v>1397.4938999999999</v>
      </c>
      <c r="D6" s="1">
        <v>1</v>
      </c>
      <c r="E6" s="1" t="s">
        <v>10</v>
      </c>
      <c r="F6" s="1">
        <f t="shared" si="0"/>
        <v>1396.4868999999999</v>
      </c>
      <c r="G6" s="1">
        <v>1396.4862000000001</v>
      </c>
      <c r="H6" s="1">
        <f t="shared" si="1"/>
        <v>6.9999999982428562E-4</v>
      </c>
      <c r="I6" s="6"/>
      <c r="J6" s="3"/>
      <c r="K6" s="7"/>
      <c r="L6" s="3"/>
      <c r="M6" s="7"/>
      <c r="N6" s="3"/>
      <c r="O6" s="3"/>
      <c r="P6" s="3"/>
      <c r="Q6" s="3"/>
      <c r="R6" s="3"/>
    </row>
    <row r="7" spans="1:18" ht="15.75" thickBot="1" x14ac:dyDescent="0.3">
      <c r="A7" s="5" t="s">
        <v>8</v>
      </c>
      <c r="B7" s="1" t="s">
        <v>14</v>
      </c>
      <c r="C7" s="1">
        <v>780.28790000000004</v>
      </c>
      <c r="D7" s="1">
        <v>2</v>
      </c>
      <c r="E7" s="1" t="s">
        <v>10</v>
      </c>
      <c r="F7" s="1">
        <f t="shared" si="0"/>
        <v>1558.5618000000002</v>
      </c>
      <c r="G7" s="1">
        <v>1558.539</v>
      </c>
      <c r="H7" s="1">
        <f t="shared" si="1"/>
        <v>2.2800000000188447E-2</v>
      </c>
      <c r="I7" s="6"/>
      <c r="J7" s="3"/>
      <c r="K7" s="7"/>
      <c r="L7" s="3"/>
      <c r="M7" s="7"/>
      <c r="N7" s="3"/>
      <c r="O7" s="3"/>
      <c r="P7" s="3"/>
      <c r="Q7" s="3"/>
      <c r="R7" s="3"/>
    </row>
    <row r="8" spans="1:18" ht="15.75" thickBot="1" x14ac:dyDescent="0.3">
      <c r="A8" s="5" t="s">
        <v>8</v>
      </c>
      <c r="B8" s="1" t="s">
        <v>15</v>
      </c>
      <c r="C8" s="1">
        <v>788.78859999999997</v>
      </c>
      <c r="D8" s="1">
        <v>2</v>
      </c>
      <c r="E8" s="1" t="s">
        <v>10</v>
      </c>
      <c r="F8" s="1">
        <f t="shared" si="0"/>
        <v>1575.5632000000001</v>
      </c>
      <c r="G8" s="1">
        <v>1575.5654999999999</v>
      </c>
      <c r="H8" s="1">
        <f t="shared" si="1"/>
        <v>-2.2999999998774001E-3</v>
      </c>
      <c r="I8" s="6"/>
      <c r="J8" s="3"/>
      <c r="K8" s="7"/>
      <c r="L8" s="3"/>
      <c r="M8" s="7"/>
      <c r="N8" s="3"/>
      <c r="O8" s="3"/>
      <c r="P8" s="3"/>
      <c r="Q8" s="3"/>
      <c r="R8" s="3"/>
    </row>
    <row r="9" spans="1:18" ht="15.75" thickBot="1" x14ac:dyDescent="0.3">
      <c r="A9" s="5" t="s">
        <v>8</v>
      </c>
      <c r="B9" s="1" t="s">
        <v>14</v>
      </c>
      <c r="C9" s="1">
        <v>1559.5467000000001</v>
      </c>
      <c r="D9" s="1">
        <v>1</v>
      </c>
      <c r="E9" s="1" t="s">
        <v>10</v>
      </c>
      <c r="F9" s="1">
        <f t="shared" si="0"/>
        <v>1558.5397</v>
      </c>
      <c r="G9" s="1">
        <v>1558.539</v>
      </c>
      <c r="H9" s="1">
        <f t="shared" si="1"/>
        <v>7.000000000516593E-4</v>
      </c>
      <c r="I9" s="6"/>
      <c r="J9" s="3"/>
      <c r="K9" s="7"/>
      <c r="L9" s="3"/>
      <c r="M9" s="7"/>
      <c r="N9" s="3"/>
      <c r="O9" s="3"/>
      <c r="P9" s="3"/>
      <c r="Q9" s="3"/>
      <c r="R9" s="3"/>
    </row>
    <row r="10" spans="1:18" ht="15.75" thickBot="1" x14ac:dyDescent="0.3">
      <c r="A10" s="5" t="s">
        <v>8</v>
      </c>
      <c r="B10" s="1" t="s">
        <v>16</v>
      </c>
      <c r="C10" s="1">
        <v>861.30470000000003</v>
      </c>
      <c r="D10" s="1">
        <v>2</v>
      </c>
      <c r="E10" s="1" t="s">
        <v>17</v>
      </c>
      <c r="F10" s="1">
        <f t="shared" si="0"/>
        <v>1720.5954000000002</v>
      </c>
      <c r="G10" s="1">
        <v>1720.5917999999999</v>
      </c>
      <c r="H10" s="1">
        <f t="shared" si="1"/>
        <v>3.6000000002331944E-3</v>
      </c>
      <c r="I10" s="6"/>
      <c r="J10" s="3"/>
      <c r="K10" s="7"/>
      <c r="L10" s="3"/>
      <c r="M10" s="7"/>
      <c r="N10" s="3"/>
      <c r="O10" s="3"/>
      <c r="P10" s="3"/>
      <c r="Q10" s="3"/>
      <c r="R10" s="3"/>
    </row>
    <row r="11" spans="1:18" ht="15.75" thickBot="1" x14ac:dyDescent="0.3">
      <c r="A11" s="5" t="s">
        <v>8</v>
      </c>
      <c r="B11" s="1" t="s">
        <v>18</v>
      </c>
      <c r="C11" s="1">
        <v>869.81569999999999</v>
      </c>
      <c r="D11" s="1">
        <v>2</v>
      </c>
      <c r="E11" s="1" t="s">
        <v>17</v>
      </c>
      <c r="F11" s="1">
        <f t="shared" si="0"/>
        <v>1737.6174000000001</v>
      </c>
      <c r="G11" s="1">
        <v>1737.6182999999999</v>
      </c>
      <c r="H11" s="1">
        <f t="shared" si="1"/>
        <v>-8.9999999977408152E-4</v>
      </c>
      <c r="I11" s="6"/>
      <c r="J11" s="3"/>
      <c r="K11" s="7"/>
      <c r="L11" s="3"/>
      <c r="M11" s="7"/>
      <c r="N11" s="3"/>
      <c r="O11" s="3"/>
      <c r="P11" s="3"/>
      <c r="Q11" s="3"/>
      <c r="R11" s="3"/>
    </row>
    <row r="12" spans="1:18" ht="15.75" thickBot="1" x14ac:dyDescent="0.3">
      <c r="A12" s="5" t="s">
        <v>8</v>
      </c>
      <c r="B12" s="1" t="s">
        <v>19</v>
      </c>
      <c r="C12" s="1">
        <v>942.32849999999996</v>
      </c>
      <c r="D12" s="1">
        <v>2</v>
      </c>
      <c r="E12" s="1" t="s">
        <v>17</v>
      </c>
      <c r="F12" s="1">
        <f t="shared" si="0"/>
        <v>1882.643</v>
      </c>
      <c r="G12" s="1">
        <v>1882.6446000000001</v>
      </c>
      <c r="H12" s="1">
        <f t="shared" si="1"/>
        <v>-1.6000000000531145E-3</v>
      </c>
      <c r="I12" s="6"/>
      <c r="J12" s="3"/>
      <c r="K12" s="7"/>
      <c r="L12" s="3"/>
      <c r="M12" s="7"/>
      <c r="N12" s="3"/>
      <c r="O12" s="3"/>
      <c r="P12" s="3"/>
      <c r="Q12" s="3"/>
      <c r="R12" s="3"/>
    </row>
    <row r="13" spans="1:18" ht="15.75" thickBot="1" x14ac:dyDescent="0.3">
      <c r="A13" s="5" t="s">
        <v>8</v>
      </c>
      <c r="B13" s="1" t="s">
        <v>20</v>
      </c>
      <c r="C13" s="1">
        <v>950.84209999999996</v>
      </c>
      <c r="D13" s="1">
        <v>2</v>
      </c>
      <c r="E13" s="1" t="s">
        <v>17</v>
      </c>
      <c r="F13" s="1">
        <f t="shared" si="0"/>
        <v>1899.6702</v>
      </c>
      <c r="G13" s="1">
        <v>1899.6711</v>
      </c>
      <c r="H13" s="1">
        <f t="shared" si="1"/>
        <v>-9.0000000000145519E-4</v>
      </c>
      <c r="I13" s="6"/>
      <c r="J13" s="3"/>
      <c r="K13" s="7"/>
      <c r="L13" s="3"/>
      <c r="M13" s="7"/>
      <c r="N13" s="3"/>
      <c r="O13" s="3"/>
      <c r="P13" s="3"/>
      <c r="Q13" s="3"/>
      <c r="R13" s="3"/>
    </row>
    <row r="14" spans="1:18" ht="15.75" thickBot="1" x14ac:dyDescent="0.3">
      <c r="A14" s="5" t="s">
        <v>8</v>
      </c>
      <c r="B14" s="1" t="s">
        <v>21</v>
      </c>
      <c r="C14" s="1">
        <v>1023.356</v>
      </c>
      <c r="D14" s="1">
        <v>2</v>
      </c>
      <c r="E14" s="1" t="s">
        <v>22</v>
      </c>
      <c r="F14" s="1">
        <f t="shared" si="0"/>
        <v>2044.6980000000001</v>
      </c>
      <c r="G14" s="1">
        <v>2044.6974</v>
      </c>
      <c r="H14" s="1">
        <f t="shared" si="1"/>
        <v>6.0000000007676135E-4</v>
      </c>
      <c r="I14" s="6"/>
      <c r="J14" s="3"/>
      <c r="K14" s="7"/>
      <c r="L14" s="3"/>
      <c r="M14" s="7"/>
      <c r="N14" s="3"/>
      <c r="O14" s="3"/>
      <c r="P14" s="3"/>
      <c r="Q14" s="3"/>
      <c r="R14" s="3"/>
    </row>
    <row r="15" spans="1:18" ht="15.75" thickBot="1" x14ac:dyDescent="0.3">
      <c r="A15" s="5" t="s">
        <v>8</v>
      </c>
      <c r="B15" s="1" t="s">
        <v>23</v>
      </c>
      <c r="C15" s="1">
        <v>1031.8689999999999</v>
      </c>
      <c r="D15" s="1">
        <v>2</v>
      </c>
      <c r="E15" s="1" t="s">
        <v>22</v>
      </c>
      <c r="F15" s="1">
        <f t="shared" si="0"/>
        <v>2061.7239999999997</v>
      </c>
      <c r="G15" s="1">
        <v>2061.7239</v>
      </c>
      <c r="H15" s="1">
        <f t="shared" si="1"/>
        <v>9.9999999747524271E-5</v>
      </c>
      <c r="I15" s="6"/>
      <c r="J15" s="3"/>
      <c r="K15" s="7"/>
      <c r="L15" s="3"/>
      <c r="M15" s="7"/>
      <c r="N15" s="3"/>
      <c r="O15" s="3"/>
      <c r="P15" s="3"/>
      <c r="Q15" s="3"/>
      <c r="R15" s="3"/>
    </row>
    <row r="16" spans="1:18" ht="15.75" thickBot="1" x14ac:dyDescent="0.3">
      <c r="A16" s="5"/>
      <c r="B16" s="1"/>
      <c r="C16" s="1"/>
      <c r="D16" s="1"/>
      <c r="E16" s="1"/>
      <c r="F16" s="1"/>
      <c r="G16" s="1"/>
      <c r="H16" s="1"/>
      <c r="I16" s="6"/>
      <c r="J16" s="3"/>
      <c r="K16" s="7"/>
      <c r="L16" s="3"/>
      <c r="M16" s="7"/>
      <c r="N16" s="3"/>
      <c r="O16" s="3"/>
      <c r="P16" s="3"/>
      <c r="Q16" s="3"/>
      <c r="R16" s="3"/>
    </row>
    <row r="17" spans="1:18" ht="15.75" thickBot="1" x14ac:dyDescent="0.3">
      <c r="A17" s="5" t="s">
        <v>24</v>
      </c>
      <c r="B17" s="1" t="s">
        <v>25</v>
      </c>
      <c r="C17" s="1">
        <v>821.30340000000001</v>
      </c>
      <c r="D17" s="1">
        <v>2</v>
      </c>
      <c r="E17" s="8" t="s">
        <v>26</v>
      </c>
      <c r="F17" s="1">
        <f t="shared" si="0"/>
        <v>1640.5928000000001</v>
      </c>
      <c r="G17" s="8">
        <v>1640.5922</v>
      </c>
      <c r="H17" s="1">
        <f t="shared" si="1"/>
        <v>6.0000000007676135E-4</v>
      </c>
      <c r="I17" s="6"/>
      <c r="J17" s="3"/>
      <c r="K17" s="7"/>
      <c r="L17" s="3"/>
      <c r="M17" s="7"/>
      <c r="N17" s="3"/>
      <c r="O17" s="3"/>
      <c r="P17" s="3"/>
      <c r="Q17" s="3"/>
      <c r="R17" s="3"/>
    </row>
    <row r="18" spans="1:18" ht="15.75" thickBot="1" x14ac:dyDescent="0.3">
      <c r="A18" s="5" t="s">
        <v>24</v>
      </c>
      <c r="B18" s="1" t="s">
        <v>27</v>
      </c>
      <c r="C18" s="1">
        <v>894.33349999999996</v>
      </c>
      <c r="D18" s="1">
        <v>2</v>
      </c>
      <c r="E18" s="1" t="s">
        <v>28</v>
      </c>
      <c r="F18" s="1">
        <f t="shared" si="0"/>
        <v>1786.653</v>
      </c>
      <c r="G18" s="1">
        <v>1786.6501000000001</v>
      </c>
      <c r="H18" s="1">
        <f t="shared" si="1"/>
        <v>2.8999999999541615E-3</v>
      </c>
      <c r="I18" s="6"/>
      <c r="J18" s="3"/>
      <c r="K18" s="7"/>
      <c r="L18" s="3"/>
      <c r="M18" s="7"/>
      <c r="N18" s="3"/>
      <c r="O18" s="3"/>
      <c r="P18" s="3"/>
      <c r="Q18" s="3"/>
      <c r="R18" s="3"/>
    </row>
    <row r="19" spans="1:18" ht="15.75" thickBot="1" x14ac:dyDescent="0.3">
      <c r="A19" s="5" t="s">
        <v>24</v>
      </c>
      <c r="B19" s="1" t="s">
        <v>29</v>
      </c>
      <c r="C19" s="1">
        <v>967.36244999999997</v>
      </c>
      <c r="D19" s="1">
        <v>2</v>
      </c>
      <c r="E19" s="1" t="s">
        <v>30</v>
      </c>
      <c r="F19" s="1">
        <f t="shared" si="0"/>
        <v>1932.7109</v>
      </c>
      <c r="G19" s="1">
        <v>1932.7080000000001</v>
      </c>
      <c r="H19" s="1">
        <f t="shared" si="1"/>
        <v>2.8999999999541615E-3</v>
      </c>
      <c r="I19" s="6"/>
      <c r="J19" s="3"/>
      <c r="K19" s="7"/>
      <c r="L19" s="3"/>
      <c r="M19" s="7"/>
      <c r="N19" s="3"/>
      <c r="O19" s="3"/>
      <c r="P19" s="3"/>
      <c r="Q19" s="3"/>
      <c r="R19" s="3"/>
    </row>
    <row r="20" spans="1:18" ht="15.75" thickBot="1" x14ac:dyDescent="0.3">
      <c r="A20" s="5" t="s">
        <v>24</v>
      </c>
      <c r="B20" s="1" t="s">
        <v>31</v>
      </c>
      <c r="C20" s="1">
        <v>1003.872</v>
      </c>
      <c r="D20" s="1">
        <v>2</v>
      </c>
      <c r="E20" s="1" t="s">
        <v>30</v>
      </c>
      <c r="F20" s="1">
        <f t="shared" si="0"/>
        <v>2005.73</v>
      </c>
      <c r="G20" s="1">
        <v>2005.7244000000001</v>
      </c>
      <c r="H20" s="1">
        <f t="shared" si="1"/>
        <v>5.599999999958527E-3</v>
      </c>
      <c r="I20" s="6"/>
      <c r="J20" s="3"/>
      <c r="K20" s="7"/>
      <c r="L20" s="3"/>
      <c r="M20" s="7"/>
      <c r="N20" s="3"/>
      <c r="O20" s="3"/>
      <c r="P20" s="3"/>
      <c r="Q20" s="3"/>
      <c r="R20" s="3"/>
    </row>
    <row r="21" spans="1:18" ht="15.75" thickBot="1" x14ac:dyDescent="0.3">
      <c r="A21" s="5" t="s">
        <v>24</v>
      </c>
      <c r="B21" s="1" t="s">
        <v>32</v>
      </c>
      <c r="C21" s="1">
        <v>1076.8981000000001</v>
      </c>
      <c r="D21" s="1">
        <v>2</v>
      </c>
      <c r="E21" s="1" t="s">
        <v>33</v>
      </c>
      <c r="F21" s="1">
        <f t="shared" si="0"/>
        <v>2151.7822000000001</v>
      </c>
      <c r="G21" s="1">
        <v>2151.7823000000003</v>
      </c>
      <c r="H21" s="1">
        <f t="shared" si="1"/>
        <v>-1.0000000020227162E-4</v>
      </c>
      <c r="I21" s="6"/>
      <c r="J21" s="3"/>
      <c r="K21" s="7"/>
      <c r="L21" s="3"/>
      <c r="M21" s="7"/>
      <c r="N21" s="3"/>
      <c r="O21" s="3"/>
      <c r="P21" s="3"/>
      <c r="Q21" s="3"/>
      <c r="R21" s="3"/>
    </row>
    <row r="22" spans="1:18" ht="15.75" thickBot="1" x14ac:dyDescent="0.3">
      <c r="A22" s="5" t="s">
        <v>24</v>
      </c>
      <c r="B22" s="1" t="s">
        <v>34</v>
      </c>
      <c r="C22" s="1">
        <v>1149.9351999999999</v>
      </c>
      <c r="D22" s="1">
        <v>2</v>
      </c>
      <c r="E22" s="1" t="s">
        <v>35</v>
      </c>
      <c r="F22" s="1">
        <f t="shared" si="0"/>
        <v>2297.8563999999997</v>
      </c>
      <c r="G22" s="1">
        <v>2297.8402000000001</v>
      </c>
      <c r="H22" s="1">
        <f t="shared" si="1"/>
        <v>1.6199999999571446E-2</v>
      </c>
      <c r="I22" s="6"/>
      <c r="J22" s="3"/>
      <c r="K22" s="7"/>
      <c r="L22" s="3"/>
      <c r="M22" s="7"/>
      <c r="N22" s="3"/>
      <c r="O22" s="3"/>
      <c r="P22" s="3"/>
      <c r="Q22" s="3"/>
      <c r="R22" s="3"/>
    </row>
    <row r="23" spans="1:18" ht="15.75" thickBot="1" x14ac:dyDescent="0.3">
      <c r="A23" s="5" t="s">
        <v>24</v>
      </c>
      <c r="B23" s="1" t="s">
        <v>34</v>
      </c>
      <c r="C23" s="1">
        <v>766.95680000000004</v>
      </c>
      <c r="D23" s="1">
        <v>3</v>
      </c>
      <c r="E23" s="1" t="s">
        <v>35</v>
      </c>
      <c r="F23" s="1">
        <f t="shared" si="0"/>
        <v>2297.8494000000001</v>
      </c>
      <c r="G23" s="1">
        <v>2297.8402000000001</v>
      </c>
      <c r="H23" s="1">
        <f t="shared" si="1"/>
        <v>9.1999999999643478E-3</v>
      </c>
      <c r="I23" s="6"/>
      <c r="J23" s="3"/>
      <c r="K23" s="7"/>
      <c r="L23" s="3"/>
      <c r="M23" s="7"/>
      <c r="N23" s="3"/>
      <c r="O23" s="3"/>
      <c r="P23" s="3"/>
      <c r="Q23" s="3"/>
      <c r="R23" s="3"/>
    </row>
    <row r="24" spans="1:18" ht="15.75" thickBot="1" x14ac:dyDescent="0.3">
      <c r="A24" s="5" t="s">
        <v>24</v>
      </c>
      <c r="B24" s="1" t="s">
        <v>36</v>
      </c>
      <c r="C24" s="1">
        <v>1186.4467999999999</v>
      </c>
      <c r="D24" s="1">
        <v>2</v>
      </c>
      <c r="E24" s="1" t="s">
        <v>37</v>
      </c>
      <c r="F24" s="1">
        <f t="shared" si="0"/>
        <v>2370.8795999999998</v>
      </c>
      <c r="G24" s="1">
        <v>2370.8566000000001</v>
      </c>
      <c r="H24" s="1">
        <f t="shared" si="1"/>
        <v>2.2999999999683496E-2</v>
      </c>
      <c r="I24" s="6"/>
      <c r="J24" s="3"/>
      <c r="K24" s="7"/>
      <c r="L24" s="3"/>
      <c r="M24" s="7"/>
      <c r="N24" s="3"/>
      <c r="O24" s="3"/>
      <c r="P24" s="3"/>
      <c r="Q24" s="3"/>
      <c r="R24" s="3"/>
    </row>
    <row r="25" spans="1:18" ht="15.75" thickBot="1" x14ac:dyDescent="0.3">
      <c r="A25" s="5" t="s">
        <v>24</v>
      </c>
      <c r="B25" s="1" t="s">
        <v>38</v>
      </c>
      <c r="C25" s="1">
        <v>1259.4639999999999</v>
      </c>
      <c r="D25" s="1">
        <v>2</v>
      </c>
      <c r="E25" s="1" t="s">
        <v>39</v>
      </c>
      <c r="F25" s="1">
        <f t="shared" si="0"/>
        <v>2516.9139999999998</v>
      </c>
      <c r="G25" s="1">
        <v>2516.9145000000003</v>
      </c>
      <c r="H25" s="1">
        <f t="shared" si="1"/>
        <v>-5.0000000055661076E-4</v>
      </c>
      <c r="I25" s="6"/>
      <c r="J25" s="3"/>
      <c r="K25" s="7"/>
      <c r="L25" s="3"/>
      <c r="M25" s="7"/>
      <c r="N25" s="3"/>
      <c r="O25" s="3"/>
      <c r="P25" s="3"/>
      <c r="Q25" s="3"/>
      <c r="R25" s="3"/>
    </row>
    <row r="26" spans="1:18" ht="15.75" thickBot="1" x14ac:dyDescent="0.3">
      <c r="A26" s="5" t="s">
        <v>24</v>
      </c>
      <c r="B26" s="1" t="s">
        <v>38</v>
      </c>
      <c r="C26" s="1">
        <v>839.97950000000003</v>
      </c>
      <c r="D26" s="1">
        <v>3</v>
      </c>
      <c r="E26" s="1" t="s">
        <v>39</v>
      </c>
      <c r="F26" s="1">
        <f t="shared" si="0"/>
        <v>2516.9175</v>
      </c>
      <c r="G26" s="1">
        <v>2516.9145000000003</v>
      </c>
      <c r="H26" s="1">
        <f t="shared" si="1"/>
        <v>2.9999999997016857E-3</v>
      </c>
      <c r="I26" s="6"/>
      <c r="J26" s="3"/>
      <c r="K26" s="7"/>
      <c r="L26" s="3"/>
      <c r="M26" s="7"/>
      <c r="N26" s="3"/>
      <c r="O26" s="3"/>
      <c r="P26" s="3"/>
      <c r="Q26" s="3"/>
      <c r="R26" s="3"/>
    </row>
    <row r="27" spans="1:18" ht="15.75" thickBot="1" x14ac:dyDescent="0.3">
      <c r="A27" s="5" t="s">
        <v>24</v>
      </c>
      <c r="B27" s="1" t="s">
        <v>40</v>
      </c>
      <c r="C27" s="1">
        <v>1332.5011</v>
      </c>
      <c r="D27" s="1">
        <v>2</v>
      </c>
      <c r="E27" s="1" t="s">
        <v>41</v>
      </c>
      <c r="F27" s="1">
        <f t="shared" si="0"/>
        <v>2662.9881999999998</v>
      </c>
      <c r="G27" s="1">
        <v>2662.9724000000001</v>
      </c>
      <c r="H27" s="1">
        <f t="shared" si="1"/>
        <v>1.5799999999671854E-2</v>
      </c>
      <c r="I27" s="6"/>
      <c r="J27" s="3"/>
      <c r="K27" s="7"/>
      <c r="L27" s="3"/>
      <c r="M27" s="7"/>
      <c r="N27" s="3"/>
      <c r="O27" s="3"/>
      <c r="P27" s="3"/>
      <c r="Q27" s="3"/>
      <c r="R27" s="3"/>
    </row>
    <row r="28" spans="1:18" ht="15.75" thickBot="1" x14ac:dyDescent="0.3">
      <c r="A28" s="5" t="s">
        <v>24</v>
      </c>
      <c r="B28" s="1" t="s">
        <v>42</v>
      </c>
      <c r="C28" s="1">
        <v>1369.0154</v>
      </c>
      <c r="D28" s="1">
        <v>2</v>
      </c>
      <c r="E28" s="1" t="s">
        <v>43</v>
      </c>
      <c r="F28" s="1">
        <f t="shared" si="0"/>
        <v>2736.0167999999999</v>
      </c>
      <c r="G28" s="1">
        <v>2735.9887999999996</v>
      </c>
      <c r="H28" s="1">
        <f t="shared" si="1"/>
        <v>2.8000000000247383E-2</v>
      </c>
      <c r="I28" s="6"/>
      <c r="J28" s="3"/>
      <c r="K28" s="7"/>
      <c r="L28" s="3"/>
      <c r="M28" s="7"/>
      <c r="N28" s="3"/>
      <c r="O28" s="3"/>
      <c r="P28" s="3"/>
      <c r="Q28" s="3"/>
      <c r="R28" s="3"/>
    </row>
    <row r="29" spans="1:18" ht="15.75" thickBot="1" x14ac:dyDescent="0.3">
      <c r="A29" s="5" t="s">
        <v>24</v>
      </c>
      <c r="B29" s="1" t="s">
        <v>42</v>
      </c>
      <c r="C29" s="1">
        <v>913.01020000000005</v>
      </c>
      <c r="D29" s="1">
        <v>3</v>
      </c>
      <c r="E29" s="1" t="s">
        <v>43</v>
      </c>
      <c r="F29" s="1">
        <f t="shared" si="0"/>
        <v>2736.0095999999999</v>
      </c>
      <c r="G29" s="1">
        <v>2735.9887999999996</v>
      </c>
      <c r="H29" s="1">
        <f t="shared" si="1"/>
        <v>2.0800000000235741E-2</v>
      </c>
      <c r="I29" s="6"/>
      <c r="J29" s="3"/>
      <c r="K29" s="7"/>
      <c r="L29" s="3"/>
      <c r="M29" s="7"/>
      <c r="N29" s="3"/>
      <c r="O29" s="3"/>
      <c r="P29" s="3"/>
      <c r="Q29" s="3"/>
      <c r="R29" s="3"/>
    </row>
    <row r="30" spans="1:18" ht="15.75" thickBot="1" x14ac:dyDescent="0.3">
      <c r="A30" s="5" t="s">
        <v>24</v>
      </c>
      <c r="B30" s="1" t="s">
        <v>44</v>
      </c>
      <c r="C30" s="1">
        <v>1442.0326</v>
      </c>
      <c r="D30" s="1">
        <v>2</v>
      </c>
      <c r="E30" s="1" t="s">
        <v>45</v>
      </c>
      <c r="F30" s="1">
        <f t="shared" si="0"/>
        <v>2882.0511999999999</v>
      </c>
      <c r="G30" s="1">
        <v>2882.0466999999999</v>
      </c>
      <c r="H30" s="1">
        <f t="shared" si="1"/>
        <v>4.500000000007276E-3</v>
      </c>
      <c r="I30" s="6"/>
      <c r="J30" s="3"/>
      <c r="K30" s="7"/>
      <c r="L30" s="3"/>
      <c r="M30" s="7"/>
      <c r="N30" s="3"/>
      <c r="O30" s="3"/>
      <c r="P30" s="3"/>
      <c r="Q30" s="3"/>
      <c r="R30" s="3"/>
    </row>
    <row r="31" spans="1:18" ht="15.75" thickBot="1" x14ac:dyDescent="0.3">
      <c r="A31" s="5" t="s">
        <v>24</v>
      </c>
      <c r="B31" s="1" t="s">
        <v>44</v>
      </c>
      <c r="C31" s="1">
        <v>961.6884</v>
      </c>
      <c r="D31" s="1">
        <v>3</v>
      </c>
      <c r="E31" s="1" t="s">
        <v>45</v>
      </c>
      <c r="F31" s="1">
        <f t="shared" si="0"/>
        <v>2882.0441999999998</v>
      </c>
      <c r="G31" s="1">
        <v>2882.0466999999999</v>
      </c>
      <c r="H31" s="1">
        <f t="shared" si="1"/>
        <v>-2.5000000000545697E-3</v>
      </c>
      <c r="I31" s="6"/>
      <c r="J31" s="3"/>
      <c r="K31" s="7"/>
      <c r="L31" s="3"/>
      <c r="M31" s="7"/>
      <c r="N31" s="3"/>
      <c r="O31" s="3"/>
      <c r="P31" s="3"/>
      <c r="Q31" s="3"/>
      <c r="R31" s="3"/>
    </row>
    <row r="32" spans="1:18" ht="15.75" thickBot="1" x14ac:dyDescent="0.3">
      <c r="A32" s="5" t="s">
        <v>24</v>
      </c>
      <c r="B32" s="1" t="s">
        <v>46</v>
      </c>
      <c r="C32" s="1">
        <v>1515.0697</v>
      </c>
      <c r="D32" s="1">
        <v>2</v>
      </c>
      <c r="E32" s="1" t="s">
        <v>47</v>
      </c>
      <c r="F32" s="1">
        <f t="shared" si="0"/>
        <v>3028.1253999999999</v>
      </c>
      <c r="G32" s="1">
        <v>3028.1045999999997</v>
      </c>
      <c r="H32" s="1">
        <f t="shared" si="1"/>
        <v>2.0800000000235741E-2</v>
      </c>
      <c r="I32" s="6"/>
      <c r="J32" s="3"/>
      <c r="K32" s="7"/>
      <c r="L32" s="3"/>
      <c r="M32" s="7"/>
      <c r="N32" s="3"/>
      <c r="O32" s="3"/>
      <c r="P32" s="3"/>
      <c r="Q32" s="3"/>
      <c r="R32" s="3"/>
    </row>
    <row r="33" spans="1:18" ht="15.75" thickBot="1" x14ac:dyDescent="0.3">
      <c r="A33" s="5" t="s">
        <v>24</v>
      </c>
      <c r="B33" s="1" t="s">
        <v>46</v>
      </c>
      <c r="C33" s="1">
        <v>1010.3798</v>
      </c>
      <c r="D33" s="1">
        <v>3</v>
      </c>
      <c r="E33" s="1" t="s">
        <v>47</v>
      </c>
      <c r="F33" s="1">
        <f t="shared" si="0"/>
        <v>3028.1183999999998</v>
      </c>
      <c r="G33" s="1">
        <v>3028.1045999999997</v>
      </c>
      <c r="H33" s="1">
        <f t="shared" si="1"/>
        <v>1.3800000000173895E-2</v>
      </c>
      <c r="I33" s="6"/>
      <c r="J33" s="3"/>
      <c r="K33" s="7"/>
      <c r="L33" s="3"/>
      <c r="M33" s="7"/>
      <c r="N33" s="3"/>
      <c r="O33" s="3"/>
      <c r="P33" s="3"/>
      <c r="Q33" s="3"/>
      <c r="R33" s="3"/>
    </row>
    <row r="34" spans="1:18" ht="15.75" thickBot="1" x14ac:dyDescent="0.3">
      <c r="A34" s="5" t="s">
        <v>24</v>
      </c>
      <c r="B34" s="1" t="s">
        <v>48</v>
      </c>
      <c r="C34" s="1">
        <v>1551.5840000000001</v>
      </c>
      <c r="D34" s="1">
        <v>2</v>
      </c>
      <c r="E34" s="1" t="s">
        <v>49</v>
      </c>
      <c r="F34" s="1">
        <f t="shared" si="0"/>
        <v>3101.154</v>
      </c>
      <c r="G34" s="1">
        <v>3101.1210000000001</v>
      </c>
      <c r="H34" s="1">
        <f t="shared" si="1"/>
        <v>3.2999999999901775E-2</v>
      </c>
      <c r="I34" s="6"/>
      <c r="J34" s="3"/>
      <c r="K34" s="7"/>
      <c r="L34" s="3"/>
      <c r="M34" s="7"/>
      <c r="N34" s="3"/>
      <c r="O34" s="3"/>
      <c r="P34" s="3"/>
      <c r="Q34" s="3"/>
      <c r="R34" s="3"/>
    </row>
    <row r="35" spans="1:18" ht="15.75" thickBot="1" x14ac:dyDescent="0.3">
      <c r="A35" s="5" t="s">
        <v>24</v>
      </c>
      <c r="B35" s="1" t="s">
        <v>48</v>
      </c>
      <c r="C35" s="1">
        <v>1034.7227</v>
      </c>
      <c r="D35" s="1">
        <v>3</v>
      </c>
      <c r="E35" s="1" t="s">
        <v>49</v>
      </c>
      <c r="F35" s="1">
        <f t="shared" si="0"/>
        <v>3101.1470999999997</v>
      </c>
      <c r="G35" s="1">
        <v>3101.1210000000001</v>
      </c>
      <c r="H35" s="1">
        <f t="shared" si="1"/>
        <v>2.6099999999587453E-2</v>
      </c>
      <c r="I35" s="6"/>
      <c r="J35" s="3"/>
      <c r="K35" s="7"/>
      <c r="L35" s="3"/>
      <c r="M35" s="7"/>
      <c r="N35" s="3"/>
      <c r="O35" s="3"/>
      <c r="P35" s="3"/>
      <c r="Q35" s="3"/>
      <c r="R35" s="3"/>
    </row>
    <row r="36" spans="1:18" ht="15.75" thickBot="1" x14ac:dyDescent="0.3">
      <c r="A36" s="5" t="s">
        <v>24</v>
      </c>
      <c r="B36" s="1" t="s">
        <v>50</v>
      </c>
      <c r="C36" s="1">
        <v>1624.6012000000001</v>
      </c>
      <c r="D36" s="1">
        <v>2</v>
      </c>
      <c r="E36" s="1" t="s">
        <v>51</v>
      </c>
      <c r="F36" s="1">
        <f t="shared" si="0"/>
        <v>3247.1884</v>
      </c>
      <c r="G36" s="1">
        <v>3247.1788999999999</v>
      </c>
      <c r="H36" s="1">
        <f t="shared" si="1"/>
        <v>9.5000000001164153E-3</v>
      </c>
      <c r="I36" s="6"/>
      <c r="J36" s="3"/>
      <c r="K36" s="7"/>
      <c r="L36" s="3"/>
      <c r="M36" s="7"/>
      <c r="N36" s="3"/>
      <c r="O36" s="3"/>
      <c r="P36" s="3"/>
      <c r="Q36" s="3"/>
      <c r="R36" s="3"/>
    </row>
    <row r="37" spans="1:18" ht="15.75" thickBot="1" x14ac:dyDescent="0.3">
      <c r="A37" s="5" t="s">
        <v>24</v>
      </c>
      <c r="B37" s="1" t="s">
        <v>50</v>
      </c>
      <c r="C37" s="1">
        <v>1083.4007999999999</v>
      </c>
      <c r="D37" s="1">
        <v>3</v>
      </c>
      <c r="E37" s="1" t="s">
        <v>51</v>
      </c>
      <c r="F37" s="1">
        <f t="shared" si="0"/>
        <v>3247.1813999999995</v>
      </c>
      <c r="G37" s="1">
        <v>3247.1788999999999</v>
      </c>
      <c r="H37" s="1">
        <f t="shared" si="1"/>
        <v>2.4999999995998223E-3</v>
      </c>
      <c r="I37" s="6"/>
      <c r="J37" s="3"/>
      <c r="K37" s="7"/>
      <c r="L37" s="3"/>
      <c r="M37" s="7"/>
      <c r="N37" s="3"/>
      <c r="O37" s="3"/>
      <c r="P37" s="3"/>
      <c r="Q37" s="3"/>
      <c r="R37" s="3"/>
    </row>
    <row r="38" spans="1:18" ht="15.75" thickBot="1" x14ac:dyDescent="0.3">
      <c r="A38" s="5" t="s">
        <v>24</v>
      </c>
      <c r="B38" s="1" t="s">
        <v>52</v>
      </c>
      <c r="C38" s="1">
        <v>1132.0922</v>
      </c>
      <c r="D38" s="1">
        <v>3</v>
      </c>
      <c r="E38" s="1" t="s">
        <v>53</v>
      </c>
      <c r="F38" s="1">
        <f t="shared" si="0"/>
        <v>3393.2556</v>
      </c>
      <c r="G38" s="1">
        <v>3393.2368000000001</v>
      </c>
      <c r="H38" s="1">
        <f t="shared" si="1"/>
        <v>1.8799999999828287E-2</v>
      </c>
      <c r="I38" s="6"/>
      <c r="J38" s="3"/>
      <c r="K38" s="7"/>
      <c r="L38" s="3"/>
      <c r="M38" s="7"/>
      <c r="N38" s="3"/>
      <c r="O38" s="3"/>
      <c r="P38" s="3"/>
      <c r="Q38" s="3"/>
      <c r="R38" s="3"/>
    </row>
    <row r="39" spans="1:18" ht="15.75" thickBot="1" x14ac:dyDescent="0.3">
      <c r="A39" s="5" t="s">
        <v>24</v>
      </c>
      <c r="B39" s="1" t="s">
        <v>54</v>
      </c>
      <c r="C39" s="1">
        <v>1156.4349999999999</v>
      </c>
      <c r="D39" s="1">
        <v>3</v>
      </c>
      <c r="E39" s="1" t="s">
        <v>53</v>
      </c>
      <c r="F39" s="1">
        <f t="shared" si="0"/>
        <v>3466.2839999999997</v>
      </c>
      <c r="G39" s="1">
        <v>3466.2532000000001</v>
      </c>
      <c r="H39" s="1">
        <f t="shared" si="1"/>
        <v>3.0799999999544525E-2</v>
      </c>
      <c r="I39" s="6"/>
      <c r="J39" s="3"/>
      <c r="K39" s="7"/>
      <c r="L39" s="3"/>
      <c r="M39" s="7"/>
      <c r="N39" s="3"/>
      <c r="O39" s="3"/>
      <c r="P39" s="3"/>
      <c r="Q39" s="3"/>
      <c r="R39" s="3"/>
    </row>
    <row r="40" spans="1:18" ht="15.75" thickBot="1" x14ac:dyDescent="0.3">
      <c r="A40" s="5" t="s">
        <v>24</v>
      </c>
      <c r="B40" s="1" t="s">
        <v>55</v>
      </c>
      <c r="C40" s="1">
        <v>1205.1132</v>
      </c>
      <c r="D40" s="1">
        <v>3</v>
      </c>
      <c r="E40" s="1" t="s">
        <v>51</v>
      </c>
      <c r="F40" s="1">
        <f t="shared" si="0"/>
        <v>3612.3186000000001</v>
      </c>
      <c r="G40" s="1">
        <v>3612.3110999999999</v>
      </c>
      <c r="H40" s="1">
        <f t="shared" si="1"/>
        <v>7.500000000163709E-3</v>
      </c>
      <c r="I40" s="6"/>
      <c r="J40" s="3"/>
      <c r="K40" s="7"/>
      <c r="L40" s="3"/>
      <c r="M40" s="7"/>
      <c r="N40" s="3"/>
      <c r="O40" s="3"/>
      <c r="P40" s="3"/>
      <c r="Q40" s="3"/>
      <c r="R40" s="3"/>
    </row>
    <row r="41" spans="1:18" ht="15.75" thickBot="1" x14ac:dyDescent="0.3">
      <c r="A41" s="5" t="s">
        <v>24</v>
      </c>
      <c r="B41" s="1" t="s">
        <v>56</v>
      </c>
      <c r="C41" s="1">
        <v>1253.8045999999999</v>
      </c>
      <c r="D41" s="1">
        <v>3</v>
      </c>
      <c r="E41" s="1" t="s">
        <v>51</v>
      </c>
      <c r="F41" s="1">
        <f t="shared" si="0"/>
        <v>3758.3927999999996</v>
      </c>
      <c r="G41" s="1">
        <v>3758.3690000000001</v>
      </c>
      <c r="H41" s="1">
        <f t="shared" si="1"/>
        <v>2.3799999999482679E-2</v>
      </c>
      <c r="I41" s="6"/>
      <c r="J41" s="3"/>
      <c r="K41" s="7"/>
      <c r="L41" s="3"/>
      <c r="M41" s="7"/>
      <c r="N41" s="3"/>
      <c r="O41" s="3"/>
      <c r="P41" s="3"/>
      <c r="Q41" s="3"/>
      <c r="R41" s="3"/>
    </row>
    <row r="42" spans="1:18" ht="15.75" thickBot="1" x14ac:dyDescent="0.3">
      <c r="A42" s="5" t="s">
        <v>24</v>
      </c>
      <c r="B42" s="1" t="s">
        <v>57</v>
      </c>
      <c r="C42" s="1">
        <v>1278.1474599999999</v>
      </c>
      <c r="D42" s="1">
        <v>3</v>
      </c>
      <c r="E42" s="1" t="s">
        <v>51</v>
      </c>
      <c r="F42" s="1">
        <f t="shared" si="0"/>
        <v>3831.4213799999993</v>
      </c>
      <c r="G42" s="1">
        <v>3831.3854000000001</v>
      </c>
      <c r="H42" s="1">
        <f t="shared" si="1"/>
        <v>3.5979999999199208E-2</v>
      </c>
      <c r="I42" s="6"/>
      <c r="J42" s="3"/>
      <c r="K42" s="7"/>
      <c r="L42" s="3"/>
      <c r="M42" s="7"/>
      <c r="N42" s="3"/>
      <c r="O42" s="3"/>
      <c r="P42" s="3"/>
      <c r="Q42" s="3"/>
      <c r="R42" s="3"/>
    </row>
    <row r="43" spans="1:18" ht="15.75" thickBot="1" x14ac:dyDescent="0.3">
      <c r="A43" s="5" t="s">
        <v>24</v>
      </c>
      <c r="B43" s="1" t="s">
        <v>58</v>
      </c>
      <c r="C43" s="1">
        <v>1326.8255999999999</v>
      </c>
      <c r="D43" s="1">
        <v>3</v>
      </c>
      <c r="E43" s="1" t="s">
        <v>59</v>
      </c>
      <c r="F43" s="1">
        <f t="shared" si="0"/>
        <v>3977.4557999999993</v>
      </c>
      <c r="G43" s="1">
        <v>3977.4432999999999</v>
      </c>
      <c r="H43" s="1">
        <f t="shared" si="1"/>
        <v>1.2499999999363354E-2</v>
      </c>
      <c r="I43" s="6"/>
      <c r="J43" s="3"/>
      <c r="K43" s="7"/>
      <c r="L43" s="3"/>
      <c r="M43" s="7"/>
      <c r="N43" s="3"/>
      <c r="O43" s="3"/>
      <c r="P43" s="3"/>
      <c r="Q43" s="3"/>
      <c r="R43" s="3"/>
    </row>
    <row r="44" spans="1:18" ht="15.75" thickBot="1" x14ac:dyDescent="0.3">
      <c r="A44" s="5" t="s">
        <v>24</v>
      </c>
      <c r="B44" s="1" t="s">
        <v>60</v>
      </c>
      <c r="C44" s="1">
        <v>1375.5170000000001</v>
      </c>
      <c r="D44" s="1">
        <v>3</v>
      </c>
      <c r="E44" s="1" t="s">
        <v>59</v>
      </c>
      <c r="F44" s="1">
        <f t="shared" si="0"/>
        <v>4123.5300000000007</v>
      </c>
      <c r="G44" s="1">
        <v>4123.5011999999997</v>
      </c>
      <c r="H44" s="1">
        <f t="shared" si="1"/>
        <v>2.8800000000956061E-2</v>
      </c>
      <c r="I44" s="6"/>
      <c r="J44" s="3"/>
      <c r="K44" s="7"/>
      <c r="L44" s="3"/>
      <c r="M44" s="7"/>
      <c r="N44" s="3"/>
      <c r="O44" s="3"/>
      <c r="P44" s="3"/>
      <c r="Q44" s="3"/>
      <c r="R44" s="3"/>
    </row>
    <row r="45" spans="1:18" ht="15.75" thickBot="1" x14ac:dyDescent="0.3">
      <c r="A45" s="5" t="s">
        <v>24</v>
      </c>
      <c r="B45" s="1" t="s">
        <v>61</v>
      </c>
      <c r="C45" s="1">
        <v>1399.8598</v>
      </c>
      <c r="D45" s="1">
        <v>3</v>
      </c>
      <c r="E45" s="1" t="s">
        <v>62</v>
      </c>
      <c r="F45" s="1">
        <f t="shared" si="0"/>
        <v>4196.5583999999999</v>
      </c>
      <c r="G45" s="1">
        <v>4196.5175999999992</v>
      </c>
      <c r="H45" s="1">
        <f t="shared" si="1"/>
        <v>4.0800000000672298E-2</v>
      </c>
      <c r="I45" s="6"/>
      <c r="J45" s="3"/>
      <c r="K45" s="7"/>
      <c r="L45" s="3"/>
      <c r="M45" s="7"/>
      <c r="N45" s="3"/>
      <c r="O45" s="3"/>
      <c r="P45" s="3"/>
      <c r="Q45" s="3"/>
      <c r="R45" s="3"/>
    </row>
    <row r="46" spans="1:18" ht="15.75" thickBot="1" x14ac:dyDescent="0.3">
      <c r="A46" s="5" t="s">
        <v>24</v>
      </c>
      <c r="B46" s="1" t="s">
        <v>63</v>
      </c>
      <c r="C46" s="1">
        <v>1448.538</v>
      </c>
      <c r="D46" s="1">
        <v>3</v>
      </c>
      <c r="E46" s="1" t="s">
        <v>62</v>
      </c>
      <c r="F46" s="1">
        <f t="shared" si="0"/>
        <v>4342.5929999999998</v>
      </c>
      <c r="G46" s="1">
        <v>4342.575499999999</v>
      </c>
      <c r="H46" s="1">
        <f t="shared" si="1"/>
        <v>1.7500000000836735E-2</v>
      </c>
      <c r="I46" s="6"/>
      <c r="J46" s="3"/>
      <c r="K46" s="7"/>
      <c r="L46" s="3"/>
      <c r="M46" s="7"/>
      <c r="N46" s="3"/>
      <c r="O46" s="3"/>
      <c r="P46" s="3"/>
      <c r="Q46" s="3"/>
      <c r="R46" s="3"/>
    </row>
    <row r="47" spans="1:18" ht="15.75" thickBot="1" x14ac:dyDescent="0.3">
      <c r="A47" s="5" t="s">
        <v>24</v>
      </c>
      <c r="B47" s="1" t="s">
        <v>65</v>
      </c>
      <c r="C47" s="1">
        <v>1497.2293999999999</v>
      </c>
      <c r="D47" s="1">
        <v>3</v>
      </c>
      <c r="E47" s="1" t="s">
        <v>64</v>
      </c>
      <c r="F47" s="1">
        <f t="shared" si="0"/>
        <v>4488.6671999999999</v>
      </c>
      <c r="G47" s="1">
        <v>4488.6333999999997</v>
      </c>
      <c r="H47" s="1">
        <f t="shared" si="1"/>
        <v>3.3800000000155705E-2</v>
      </c>
      <c r="I47" s="6"/>
      <c r="J47" s="3"/>
      <c r="K47" s="7"/>
      <c r="L47" s="3"/>
      <c r="M47" s="7"/>
      <c r="N47" s="3"/>
      <c r="O47" s="3"/>
      <c r="P47" s="3"/>
      <c r="Q47" s="3"/>
      <c r="R47" s="3"/>
    </row>
    <row r="48" spans="1:18" ht="15.75" thickBot="1" x14ac:dyDescent="0.3">
      <c r="A48" s="5" t="s">
        <v>24</v>
      </c>
      <c r="B48" s="1" t="s">
        <v>66</v>
      </c>
      <c r="C48" s="1">
        <v>1521.5722000000001</v>
      </c>
      <c r="D48" s="1">
        <v>3</v>
      </c>
      <c r="E48" s="1" t="s">
        <v>64</v>
      </c>
      <c r="F48" s="1">
        <f t="shared" si="0"/>
        <v>4561.6956</v>
      </c>
      <c r="G48" s="1">
        <v>4561.6497999999992</v>
      </c>
      <c r="H48" s="1">
        <f t="shared" si="1"/>
        <v>4.5800000000781438E-2</v>
      </c>
      <c r="I48" s="6"/>
      <c r="J48" s="3"/>
      <c r="K48" s="7"/>
      <c r="L48" s="3"/>
      <c r="M48" s="7"/>
      <c r="N48" s="3"/>
      <c r="O48" s="3"/>
      <c r="P48" s="3"/>
      <c r="Q48" s="3"/>
      <c r="R48" s="3"/>
    </row>
    <row r="49" spans="1:18" ht="15.75" thickBot="1" x14ac:dyDescent="0.3">
      <c r="A49" s="5" t="s">
        <v>24</v>
      </c>
      <c r="B49" s="1" t="s">
        <v>67</v>
      </c>
      <c r="C49" s="1">
        <v>1570.2503999999999</v>
      </c>
      <c r="D49" s="1">
        <v>3</v>
      </c>
      <c r="E49" s="1" t="s">
        <v>64</v>
      </c>
      <c r="F49" s="1">
        <f t="shared" si="0"/>
        <v>4707.7302</v>
      </c>
      <c r="G49" s="1">
        <v>4707.707699999999</v>
      </c>
      <c r="H49" s="1">
        <f t="shared" si="1"/>
        <v>2.2500000000945874E-2</v>
      </c>
      <c r="I49" s="6"/>
      <c r="J49" s="3"/>
      <c r="K49" s="7"/>
      <c r="L49" s="3"/>
      <c r="M49" s="7"/>
      <c r="N49" s="3"/>
      <c r="O49" s="3"/>
      <c r="P49" s="3"/>
      <c r="Q49" s="3"/>
      <c r="R49" s="3"/>
    </row>
    <row r="50" spans="1:18" ht="15.75" thickBot="1" x14ac:dyDescent="0.3">
      <c r="A50" s="5" t="s">
        <v>24</v>
      </c>
      <c r="B50" s="1" t="s">
        <v>68</v>
      </c>
      <c r="C50" s="1">
        <v>1618.9418000000001</v>
      </c>
      <c r="D50" s="1">
        <v>3</v>
      </c>
      <c r="E50" s="1" t="s">
        <v>64</v>
      </c>
      <c r="F50" s="1">
        <f t="shared" si="0"/>
        <v>4853.8044</v>
      </c>
      <c r="G50" s="1">
        <v>4853.7655999999988</v>
      </c>
      <c r="H50" s="1">
        <f t="shared" si="1"/>
        <v>3.880000000117434E-2</v>
      </c>
      <c r="I50" s="6"/>
      <c r="J50" s="3"/>
      <c r="K50" s="7"/>
      <c r="L50" s="3"/>
      <c r="M50" s="7"/>
      <c r="N50" s="3"/>
      <c r="O50" s="3"/>
      <c r="P50" s="3"/>
      <c r="Q50" s="3"/>
      <c r="R50" s="3"/>
    </row>
    <row r="51" spans="1:18" ht="15.75" thickBot="1" x14ac:dyDescent="0.3">
      <c r="A51" s="5" t="s">
        <v>24</v>
      </c>
      <c r="B51" s="1" t="s">
        <v>68</v>
      </c>
      <c r="C51" s="1">
        <v>1214.4595999999999</v>
      </c>
      <c r="D51" s="1">
        <v>4</v>
      </c>
      <c r="E51" s="1" t="s">
        <v>69</v>
      </c>
      <c r="F51" s="1">
        <f t="shared" si="0"/>
        <v>4853.8103999999994</v>
      </c>
      <c r="G51" s="1">
        <v>4853.7655999999988</v>
      </c>
      <c r="H51" s="1">
        <f t="shared" si="1"/>
        <v>4.4800000000577711E-2</v>
      </c>
      <c r="I51" s="6"/>
      <c r="J51" s="3"/>
      <c r="K51" s="7"/>
      <c r="L51" s="3"/>
      <c r="M51" s="7"/>
      <c r="N51" s="3"/>
      <c r="O51" s="3"/>
      <c r="P51" s="3"/>
      <c r="Q51" s="3"/>
      <c r="R51" s="3"/>
    </row>
    <row r="52" spans="1:18" ht="15.75" thickBot="1" x14ac:dyDescent="0.3">
      <c r="A52" s="5" t="s">
        <v>24</v>
      </c>
      <c r="B52" s="1" t="s">
        <v>70</v>
      </c>
      <c r="C52" s="1">
        <v>1643.2846</v>
      </c>
      <c r="D52" s="1">
        <v>3</v>
      </c>
      <c r="E52" s="1" t="s">
        <v>69</v>
      </c>
      <c r="F52" s="1">
        <f t="shared" si="0"/>
        <v>4926.8328000000001</v>
      </c>
      <c r="G52" s="1">
        <v>4926.7819999999992</v>
      </c>
      <c r="H52" s="1">
        <f t="shared" si="1"/>
        <v>5.0800000000890577E-2</v>
      </c>
      <c r="I52" s="6"/>
      <c r="J52" s="3"/>
      <c r="K52" s="7"/>
      <c r="L52" s="3"/>
      <c r="M52" s="7"/>
      <c r="N52" s="3"/>
      <c r="O52" s="3"/>
      <c r="P52" s="3"/>
      <c r="Q52" s="3"/>
      <c r="R52" s="3"/>
    </row>
    <row r="53" spans="1:18" ht="15.75" thickBot="1" x14ac:dyDescent="0.3">
      <c r="A53" s="5" t="s">
        <v>24</v>
      </c>
      <c r="B53" s="1" t="s">
        <v>71</v>
      </c>
      <c r="C53" s="1">
        <v>1691.9628</v>
      </c>
      <c r="D53" s="1">
        <v>3</v>
      </c>
      <c r="E53" s="1" t="s">
        <v>69</v>
      </c>
      <c r="F53" s="1">
        <f t="shared" si="0"/>
        <v>5072.8674000000001</v>
      </c>
      <c r="G53" s="1">
        <v>5072.839899999999</v>
      </c>
      <c r="H53" s="1">
        <f t="shared" si="1"/>
        <v>2.7500000001055014E-2</v>
      </c>
      <c r="I53" s="6"/>
      <c r="J53" s="3"/>
      <c r="K53" s="7"/>
      <c r="L53" s="3"/>
      <c r="M53" s="7"/>
      <c r="N53" s="3"/>
      <c r="O53" s="3"/>
      <c r="P53" s="3"/>
      <c r="Q53" s="3"/>
      <c r="R53" s="3"/>
    </row>
    <row r="54" spans="1:18" ht="15.75" thickBot="1" x14ac:dyDescent="0.3">
      <c r="A54" s="5" t="s">
        <v>24</v>
      </c>
      <c r="B54" s="1" t="s">
        <v>72</v>
      </c>
      <c r="C54" s="1">
        <v>1360.5064</v>
      </c>
      <c r="D54" s="1">
        <v>4</v>
      </c>
      <c r="E54" s="1" t="s">
        <v>69</v>
      </c>
      <c r="F54" s="1">
        <f t="shared" si="0"/>
        <v>5437.9975999999997</v>
      </c>
      <c r="G54" s="1">
        <v>5437.972099999999</v>
      </c>
      <c r="H54" s="1">
        <f t="shared" si="1"/>
        <v>2.550000000064756E-2</v>
      </c>
      <c r="I54" s="6"/>
      <c r="J54" s="3"/>
      <c r="K54" s="7"/>
      <c r="L54" s="3"/>
      <c r="M54" s="7"/>
      <c r="N54" s="3"/>
      <c r="O54" s="3"/>
      <c r="P54" s="3"/>
      <c r="Q54" s="3"/>
      <c r="R54" s="3"/>
    </row>
    <row r="55" spans="1:18" ht="15.75" thickBot="1" x14ac:dyDescent="0.3">
      <c r="A55" s="5" t="s">
        <v>24</v>
      </c>
      <c r="B55" s="1" t="s">
        <v>73</v>
      </c>
      <c r="C55" s="1">
        <v>1451.7907</v>
      </c>
      <c r="D55" s="1">
        <v>4</v>
      </c>
      <c r="E55" s="1" t="s">
        <v>69</v>
      </c>
      <c r="F55" s="1">
        <f t="shared" si="0"/>
        <v>5803.1347999999998</v>
      </c>
      <c r="G55" s="1">
        <v>5803.1042999999991</v>
      </c>
      <c r="H55" s="1">
        <f t="shared" si="1"/>
        <v>3.05000000007567E-2</v>
      </c>
      <c r="I55" s="6"/>
      <c r="J55" s="3"/>
      <c r="K55" s="7"/>
      <c r="L55" s="3"/>
      <c r="M55" s="7"/>
      <c r="N55" s="3"/>
      <c r="O55" s="3"/>
      <c r="P55" s="3"/>
      <c r="Q55" s="3"/>
      <c r="R55" s="3"/>
    </row>
    <row r="56" spans="1:18" ht="15.75" thickBot="1" x14ac:dyDescent="0.3">
      <c r="A56" s="5" t="s">
        <v>24</v>
      </c>
      <c r="B56" s="1" t="s">
        <v>74</v>
      </c>
      <c r="C56" s="1">
        <v>1543.075</v>
      </c>
      <c r="D56" s="1">
        <v>4</v>
      </c>
      <c r="E56" s="1" t="s">
        <v>69</v>
      </c>
      <c r="F56" s="1">
        <f t="shared" si="0"/>
        <v>6168.2719999999999</v>
      </c>
      <c r="G56" s="1">
        <v>6168.2364999999991</v>
      </c>
      <c r="H56" s="1">
        <f t="shared" si="1"/>
        <v>3.5500000000865839E-2</v>
      </c>
      <c r="I56" s="6"/>
      <c r="J56" s="3"/>
      <c r="K56" s="7"/>
      <c r="L56" s="3"/>
      <c r="M56" s="7"/>
      <c r="N56" s="3"/>
      <c r="O56" s="3"/>
      <c r="P56" s="3"/>
      <c r="Q56" s="3"/>
      <c r="R56" s="3"/>
    </row>
    <row r="57" spans="1:18" ht="15.75" thickBot="1" x14ac:dyDescent="0.3">
      <c r="A57" s="5" t="s">
        <v>24</v>
      </c>
      <c r="B57" s="1" t="s">
        <v>75</v>
      </c>
      <c r="C57" s="1">
        <v>1634.3579999999999</v>
      </c>
      <c r="D57" s="1">
        <v>4</v>
      </c>
      <c r="E57" s="1" t="s">
        <v>69</v>
      </c>
      <c r="F57" s="1">
        <f t="shared" si="0"/>
        <v>6533.4039999999995</v>
      </c>
      <c r="G57" s="1">
        <v>6533.3686999999991</v>
      </c>
      <c r="H57" s="1">
        <f t="shared" si="1"/>
        <v>3.5300000000461296E-2</v>
      </c>
      <c r="I57" s="6"/>
      <c r="J57" s="3"/>
      <c r="K57" s="7"/>
      <c r="L57" s="3"/>
      <c r="M57" s="7"/>
      <c r="N57" s="3"/>
      <c r="O57" s="3"/>
      <c r="P57" s="3"/>
      <c r="Q57" s="3"/>
      <c r="R57" s="3"/>
    </row>
    <row r="58" spans="1:18" ht="15.75" thickBot="1" x14ac:dyDescent="0.3">
      <c r="A58" s="5"/>
      <c r="B58" s="1"/>
      <c r="C58" s="1"/>
      <c r="D58" s="1"/>
      <c r="E58" s="1"/>
      <c r="F58" s="1"/>
      <c r="G58" s="1"/>
      <c r="H58" s="1"/>
      <c r="I58" s="6"/>
      <c r="J58" s="3"/>
      <c r="K58" s="7"/>
      <c r="L58" s="3"/>
      <c r="M58" s="7"/>
      <c r="N58" s="3"/>
      <c r="O58" s="3"/>
      <c r="P58" s="3"/>
      <c r="Q58" s="3"/>
      <c r="R58" s="3"/>
    </row>
    <row r="59" spans="1:18" ht="15.75" thickBot="1" x14ac:dyDescent="0.3">
      <c r="A59" s="5" t="s">
        <v>76</v>
      </c>
      <c r="B59" s="1" t="s">
        <v>77</v>
      </c>
      <c r="C59" s="1">
        <v>711.76739999999995</v>
      </c>
      <c r="D59" s="1">
        <v>2</v>
      </c>
      <c r="E59" s="8" t="s">
        <v>78</v>
      </c>
      <c r="F59" s="1">
        <f t="shared" si="0"/>
        <v>1421.5208</v>
      </c>
      <c r="G59" s="8">
        <v>1421.5179000000001</v>
      </c>
      <c r="H59" s="1">
        <f t="shared" si="1"/>
        <v>2.8999999999541615E-3</v>
      </c>
      <c r="I59" s="6"/>
      <c r="J59" s="3"/>
      <c r="K59" s="7"/>
      <c r="L59" s="3"/>
      <c r="M59" s="7"/>
      <c r="N59" s="3"/>
      <c r="O59" s="3"/>
      <c r="P59" s="3"/>
      <c r="Q59" s="3"/>
      <c r="R59" s="3"/>
    </row>
    <row r="60" spans="1:18" ht="15.75" thickBot="1" x14ac:dyDescent="0.3">
      <c r="A60" s="5" t="s">
        <v>76</v>
      </c>
      <c r="B60" s="1" t="s">
        <v>202</v>
      </c>
      <c r="C60" s="1">
        <v>732.28129999999999</v>
      </c>
      <c r="D60" s="1">
        <v>2</v>
      </c>
      <c r="E60" s="1" t="s">
        <v>26</v>
      </c>
      <c r="F60" s="1">
        <f t="shared" si="0"/>
        <v>1462.5486000000001</v>
      </c>
      <c r="G60" s="1">
        <v>1462.5445</v>
      </c>
      <c r="H60" s="1">
        <f t="shared" si="1"/>
        <v>4.1000000001076842E-3</v>
      </c>
      <c r="I60" s="6"/>
      <c r="J60" s="3"/>
      <c r="K60" s="7"/>
      <c r="L60" s="3"/>
      <c r="M60" s="7"/>
      <c r="N60" s="3"/>
      <c r="O60" s="3"/>
      <c r="P60" s="3"/>
      <c r="Q60" s="3"/>
      <c r="R60" s="3"/>
    </row>
    <row r="61" spans="1:18" ht="15.75" thickBot="1" x14ac:dyDescent="0.3">
      <c r="A61" s="5" t="s">
        <v>76</v>
      </c>
      <c r="B61" s="1" t="s">
        <v>203</v>
      </c>
      <c r="C61" s="1">
        <v>833.82100000000003</v>
      </c>
      <c r="D61" s="1">
        <v>2</v>
      </c>
      <c r="E61" s="1" t="s">
        <v>81</v>
      </c>
      <c r="F61" s="1">
        <f t="shared" si="0"/>
        <v>1665.6280000000002</v>
      </c>
      <c r="G61" s="1">
        <v>1665.6239</v>
      </c>
      <c r="H61" s="1">
        <f t="shared" si="1"/>
        <v>4.1000000001076842E-3</v>
      </c>
      <c r="I61" s="6"/>
      <c r="J61" s="2"/>
      <c r="K61" s="7"/>
      <c r="L61" s="3"/>
      <c r="M61" s="7"/>
      <c r="N61" s="3"/>
      <c r="O61" s="3"/>
      <c r="P61" s="3"/>
      <c r="Q61" s="3"/>
      <c r="R61" s="3"/>
    </row>
    <row r="62" spans="1:18" ht="15.75" thickBot="1" x14ac:dyDescent="0.3">
      <c r="A62" s="5" t="s">
        <v>76</v>
      </c>
      <c r="B62" s="1" t="s">
        <v>204</v>
      </c>
      <c r="C62" s="1">
        <v>813.30769999999995</v>
      </c>
      <c r="D62" s="1">
        <v>2</v>
      </c>
      <c r="E62" s="1" t="s">
        <v>83</v>
      </c>
      <c r="F62" s="1">
        <f t="shared" si="0"/>
        <v>1624.6014</v>
      </c>
      <c r="G62" s="1">
        <v>1624.5972999999999</v>
      </c>
      <c r="H62" s="1">
        <f t="shared" ref="H62:H99" si="2">F62-G62</f>
        <v>4.1000000001076842E-3</v>
      </c>
      <c r="I62" s="6"/>
      <c r="J62" s="3"/>
      <c r="K62" s="7"/>
      <c r="L62" s="3"/>
      <c r="M62" s="7"/>
      <c r="N62" s="3"/>
      <c r="O62" s="3"/>
      <c r="P62" s="3"/>
      <c r="Q62" s="3"/>
      <c r="R62" s="3"/>
    </row>
    <row r="63" spans="1:18" ht="15.75" thickBot="1" x14ac:dyDescent="0.3">
      <c r="A63" s="5" t="s">
        <v>76</v>
      </c>
      <c r="B63" s="1" t="s">
        <v>84</v>
      </c>
      <c r="C63" s="1">
        <v>995.87379999999996</v>
      </c>
      <c r="D63" s="1">
        <v>2</v>
      </c>
      <c r="E63" s="1" t="s">
        <v>85</v>
      </c>
      <c r="F63" s="1">
        <f t="shared" si="0"/>
        <v>1989.7336</v>
      </c>
      <c r="G63" s="1">
        <v>1989.7294999999999</v>
      </c>
      <c r="H63" s="1">
        <f t="shared" si="2"/>
        <v>4.1000000001076842E-3</v>
      </c>
      <c r="I63" s="6"/>
      <c r="J63" s="3"/>
      <c r="K63" s="7"/>
      <c r="L63" s="3"/>
      <c r="M63" s="7"/>
      <c r="N63" s="3"/>
      <c r="O63" s="3"/>
      <c r="P63" s="3"/>
      <c r="Q63" s="3"/>
      <c r="R63" s="3"/>
    </row>
    <row r="64" spans="1:18" ht="15.75" thickBot="1" x14ac:dyDescent="0.3">
      <c r="A64" s="5" t="s">
        <v>76</v>
      </c>
      <c r="B64" s="1" t="s">
        <v>86</v>
      </c>
      <c r="C64" s="1">
        <v>1097.4135000000001</v>
      </c>
      <c r="D64" s="1">
        <v>2</v>
      </c>
      <c r="E64" s="1" t="s">
        <v>85</v>
      </c>
      <c r="F64" s="1">
        <f t="shared" ref="F64:F99" si="3">C64*D64-D64*1.007</f>
        <v>2192.8130000000001</v>
      </c>
      <c r="G64" s="1">
        <v>2192.8089</v>
      </c>
      <c r="H64" s="1">
        <f t="shared" si="2"/>
        <v>4.1000000001076842E-3</v>
      </c>
      <c r="I64" s="6"/>
      <c r="J64" s="3"/>
      <c r="K64" s="7"/>
      <c r="L64" s="3"/>
      <c r="M64" s="7"/>
      <c r="N64" s="3"/>
      <c r="O64" s="3"/>
      <c r="P64" s="3"/>
      <c r="Q64" s="3"/>
      <c r="R64" s="3"/>
    </row>
    <row r="65" spans="1:18" ht="15.75" thickBot="1" x14ac:dyDescent="0.3">
      <c r="A65" s="5" t="s">
        <v>76</v>
      </c>
      <c r="B65" s="1" t="s">
        <v>87</v>
      </c>
      <c r="C65" s="1">
        <v>1178.4399000000001</v>
      </c>
      <c r="D65" s="1">
        <v>2</v>
      </c>
      <c r="E65" s="1" t="s">
        <v>88</v>
      </c>
      <c r="F65" s="1">
        <f t="shared" si="3"/>
        <v>2354.8658</v>
      </c>
      <c r="G65" s="1">
        <v>2354.8616999999999</v>
      </c>
      <c r="H65" s="1">
        <f t="shared" si="2"/>
        <v>4.1000000001076842E-3</v>
      </c>
      <c r="I65" s="6"/>
      <c r="J65" s="3"/>
      <c r="K65" s="7"/>
      <c r="L65" s="3"/>
      <c r="M65" s="7"/>
      <c r="N65" s="3"/>
      <c r="O65" s="3"/>
      <c r="P65" s="3"/>
      <c r="Q65" s="3"/>
      <c r="R65" s="3"/>
    </row>
    <row r="66" spans="1:18" ht="15.75" thickBot="1" x14ac:dyDescent="0.3">
      <c r="A66" s="5"/>
      <c r="B66" s="1"/>
      <c r="C66" s="1"/>
      <c r="D66" s="1"/>
      <c r="E66" s="1"/>
      <c r="F66" s="1"/>
      <c r="G66" s="1"/>
      <c r="H66" s="1"/>
      <c r="I66" s="6"/>
      <c r="J66" s="3"/>
      <c r="K66" s="7"/>
      <c r="L66" s="3"/>
      <c r="M66" s="7"/>
      <c r="N66" s="3"/>
      <c r="O66" s="3"/>
      <c r="P66" s="3"/>
      <c r="Q66" s="3"/>
      <c r="R66" s="3"/>
    </row>
    <row r="67" spans="1:18" ht="15.75" thickBot="1" x14ac:dyDescent="0.3">
      <c r="A67" s="5" t="s">
        <v>89</v>
      </c>
      <c r="B67" s="1" t="s">
        <v>90</v>
      </c>
      <c r="C67" s="1">
        <v>719.76049999999998</v>
      </c>
      <c r="D67" s="1">
        <v>2</v>
      </c>
      <c r="E67" s="1" t="s">
        <v>91</v>
      </c>
      <c r="F67" s="1">
        <f t="shared" si="3"/>
        <v>1437.5070000000001</v>
      </c>
      <c r="G67" s="1">
        <v>1437.5128</v>
      </c>
      <c r="H67" s="1">
        <f t="shared" si="2"/>
        <v>-5.7999999999083229E-3</v>
      </c>
      <c r="I67" s="6"/>
      <c r="J67" s="3"/>
      <c r="K67" s="7"/>
      <c r="L67" s="3"/>
      <c r="M67" s="7"/>
      <c r="N67" s="3"/>
      <c r="O67" s="3"/>
      <c r="P67" s="3"/>
      <c r="Q67" s="3"/>
      <c r="R67" s="3"/>
    </row>
    <row r="68" spans="1:18" ht="15.75" thickBot="1" x14ac:dyDescent="0.3">
      <c r="A68" s="5" t="s">
        <v>89</v>
      </c>
      <c r="B68" s="1" t="s">
        <v>92</v>
      </c>
      <c r="C68" s="1">
        <v>792.79100000000005</v>
      </c>
      <c r="D68" s="1">
        <v>2</v>
      </c>
      <c r="E68" s="1" t="s">
        <v>93</v>
      </c>
      <c r="F68" s="1">
        <f t="shared" si="3"/>
        <v>1583.5680000000002</v>
      </c>
      <c r="G68" s="1">
        <v>1583.5707</v>
      </c>
      <c r="H68" s="1">
        <f t="shared" si="2"/>
        <v>-2.6999999997769919E-3</v>
      </c>
      <c r="I68" s="6"/>
      <c r="J68" s="3"/>
      <c r="K68" s="7"/>
      <c r="L68" s="3"/>
      <c r="M68" s="7"/>
      <c r="N68" s="3"/>
      <c r="O68" s="3"/>
      <c r="P68" s="3"/>
      <c r="Q68" s="3"/>
      <c r="R68" s="3"/>
    </row>
    <row r="69" spans="1:18" ht="15.75" thickBot="1" x14ac:dyDescent="0.3">
      <c r="A69" s="5" t="s">
        <v>89</v>
      </c>
      <c r="B69" s="1" t="s">
        <v>94</v>
      </c>
      <c r="C69" s="1">
        <v>800.79645000000005</v>
      </c>
      <c r="D69" s="1">
        <v>2</v>
      </c>
      <c r="E69" s="9" t="s">
        <v>95</v>
      </c>
      <c r="F69" s="1">
        <f t="shared" si="3"/>
        <v>1599.5789000000002</v>
      </c>
      <c r="G69" s="9">
        <v>1599.5655999999999</v>
      </c>
      <c r="H69" s="1">
        <f t="shared" si="2"/>
        <v>1.3300000000299406E-2</v>
      </c>
      <c r="I69" s="6"/>
      <c r="J69" s="3"/>
      <c r="K69" s="7"/>
      <c r="L69" s="3"/>
      <c r="M69" s="7"/>
      <c r="N69" s="3"/>
      <c r="O69" s="3"/>
      <c r="P69" s="3"/>
      <c r="Q69" s="3"/>
      <c r="R69" s="3"/>
    </row>
    <row r="70" spans="1:18" ht="15.75" thickBot="1" x14ac:dyDescent="0.3">
      <c r="A70" s="5" t="s">
        <v>89</v>
      </c>
      <c r="B70" s="1" t="s">
        <v>96</v>
      </c>
      <c r="C70" s="1">
        <v>873.82539999999995</v>
      </c>
      <c r="D70" s="1">
        <v>2</v>
      </c>
      <c r="E70" s="8" t="s">
        <v>97</v>
      </c>
      <c r="F70" s="1">
        <f t="shared" si="3"/>
        <v>1745.6368</v>
      </c>
      <c r="G70" s="8">
        <v>1745.6235000000001</v>
      </c>
      <c r="H70" s="1">
        <f t="shared" si="2"/>
        <v>1.3299999999844658E-2</v>
      </c>
      <c r="I70" s="6"/>
      <c r="J70" s="3"/>
      <c r="K70" s="7"/>
      <c r="L70" s="3"/>
      <c r="M70" s="7"/>
      <c r="N70" s="3"/>
      <c r="O70" s="3"/>
      <c r="P70" s="3"/>
      <c r="Q70" s="3"/>
      <c r="R70" s="3"/>
    </row>
    <row r="71" spans="1:18" ht="15.75" thickBot="1" x14ac:dyDescent="0.3">
      <c r="A71" s="5" t="s">
        <v>89</v>
      </c>
      <c r="B71" s="1" t="s">
        <v>98</v>
      </c>
      <c r="C71" s="1">
        <v>946.85130000000004</v>
      </c>
      <c r="D71" s="1">
        <v>2</v>
      </c>
      <c r="E71" s="1" t="s">
        <v>99</v>
      </c>
      <c r="F71" s="1">
        <f t="shared" si="3"/>
        <v>1891.6886000000002</v>
      </c>
      <c r="G71" s="1">
        <v>1891.6813999999999</v>
      </c>
      <c r="H71" s="1">
        <f t="shared" si="2"/>
        <v>7.2000000002390152E-3</v>
      </c>
      <c r="I71" s="6"/>
      <c r="J71" s="3"/>
      <c r="K71" s="7"/>
      <c r="L71" s="3"/>
      <c r="M71" s="7"/>
      <c r="N71" s="3"/>
      <c r="O71" s="3"/>
      <c r="P71" s="3"/>
      <c r="Q71" s="3"/>
      <c r="R71" s="3"/>
    </row>
    <row r="72" spans="1:18" ht="15.75" thickBot="1" x14ac:dyDescent="0.3">
      <c r="A72" s="5" t="s">
        <v>89</v>
      </c>
      <c r="B72" s="1" t="s">
        <v>100</v>
      </c>
      <c r="C72" s="1">
        <v>881.81939999999997</v>
      </c>
      <c r="D72" s="1">
        <v>2</v>
      </c>
      <c r="E72" s="1" t="s">
        <v>101</v>
      </c>
      <c r="F72" s="1">
        <f t="shared" si="3"/>
        <v>1761.6248000000001</v>
      </c>
      <c r="G72" s="1">
        <v>1761.6183999999998</v>
      </c>
      <c r="H72" s="1">
        <f t="shared" si="2"/>
        <v>6.400000000212458E-3</v>
      </c>
      <c r="I72" s="6"/>
      <c r="J72" s="3"/>
      <c r="K72" s="7"/>
      <c r="L72" s="3"/>
      <c r="M72" s="7"/>
      <c r="N72" s="3"/>
      <c r="O72" s="3"/>
      <c r="P72" s="3"/>
      <c r="Q72" s="3"/>
      <c r="R72" s="3"/>
    </row>
    <row r="73" spans="1:18" ht="15.75" thickBot="1" x14ac:dyDescent="0.3">
      <c r="A73" s="5" t="s">
        <v>89</v>
      </c>
      <c r="B73" s="1" t="s">
        <v>102</v>
      </c>
      <c r="C73" s="1">
        <v>902.33140000000003</v>
      </c>
      <c r="D73" s="1">
        <v>2</v>
      </c>
      <c r="E73" s="1" t="s">
        <v>103</v>
      </c>
      <c r="F73" s="1">
        <f t="shared" si="3"/>
        <v>1802.6488000000002</v>
      </c>
      <c r="G73" s="1">
        <v>1802.645</v>
      </c>
      <c r="H73" s="1">
        <f t="shared" si="2"/>
        <v>3.8000000001829903E-3</v>
      </c>
      <c r="I73" s="6"/>
      <c r="J73" s="3"/>
      <c r="K73" s="7"/>
      <c r="L73" s="3"/>
      <c r="M73" s="7"/>
      <c r="N73" s="3"/>
      <c r="O73" s="3"/>
      <c r="P73" s="3"/>
      <c r="Q73" s="3"/>
      <c r="R73" s="3"/>
    </row>
    <row r="74" spans="1:18" ht="15.75" thickBot="1" x14ac:dyDescent="0.3">
      <c r="A74" s="5" t="s">
        <v>89</v>
      </c>
      <c r="B74" s="1" t="s">
        <v>104</v>
      </c>
      <c r="C74" s="1">
        <v>975.36180000000002</v>
      </c>
      <c r="D74" s="1">
        <v>2</v>
      </c>
      <c r="E74" s="1" t="s">
        <v>85</v>
      </c>
      <c r="F74" s="1">
        <f t="shared" si="3"/>
        <v>1948.7096000000001</v>
      </c>
      <c r="G74" s="1">
        <v>1948.7029</v>
      </c>
      <c r="H74" s="1">
        <f t="shared" si="2"/>
        <v>6.7000000001371518E-3</v>
      </c>
      <c r="I74" s="6"/>
      <c r="J74" s="3"/>
      <c r="K74" s="7"/>
      <c r="L74" s="3"/>
      <c r="M74" s="7"/>
      <c r="N74" s="3"/>
      <c r="O74" s="3"/>
      <c r="P74" s="3"/>
      <c r="Q74" s="3"/>
      <c r="R74" s="3"/>
    </row>
    <row r="75" spans="1:18" ht="15.75" thickBot="1" x14ac:dyDescent="0.3">
      <c r="A75" s="5" t="s">
        <v>89</v>
      </c>
      <c r="B75" s="1" t="s">
        <v>105</v>
      </c>
      <c r="C75" s="1">
        <v>983.36244999999997</v>
      </c>
      <c r="D75" s="1">
        <v>2</v>
      </c>
      <c r="E75" s="1" t="s">
        <v>106</v>
      </c>
      <c r="F75" s="1">
        <f t="shared" si="3"/>
        <v>1964.7109</v>
      </c>
      <c r="G75" s="1">
        <v>1964.6977999999999</v>
      </c>
      <c r="H75" s="1">
        <f t="shared" si="2"/>
        <v>1.3100000000122236E-2</v>
      </c>
      <c r="I75" s="6"/>
      <c r="J75" s="3"/>
      <c r="K75" s="7"/>
      <c r="L75" s="3"/>
      <c r="M75" s="7"/>
      <c r="N75" s="3"/>
      <c r="O75" s="3"/>
      <c r="P75" s="3"/>
      <c r="Q75" s="3"/>
      <c r="R75" s="3"/>
    </row>
    <row r="76" spans="1:18" ht="15.75" thickBot="1" x14ac:dyDescent="0.3">
      <c r="A76" s="5" t="s">
        <v>89</v>
      </c>
      <c r="B76" s="1" t="s">
        <v>107</v>
      </c>
      <c r="C76" s="1">
        <v>1056.3914</v>
      </c>
      <c r="D76" s="1">
        <v>2</v>
      </c>
      <c r="E76" s="1" t="s">
        <v>108</v>
      </c>
      <c r="F76" s="1">
        <f t="shared" si="3"/>
        <v>2110.7687999999998</v>
      </c>
      <c r="G76" s="1">
        <v>2110.7557000000002</v>
      </c>
      <c r="H76" s="1">
        <f t="shared" si="2"/>
        <v>1.3099999999667489E-2</v>
      </c>
      <c r="I76" s="6"/>
      <c r="J76" s="3"/>
      <c r="K76" s="7"/>
      <c r="L76" s="3"/>
      <c r="M76" s="7"/>
      <c r="N76" s="3"/>
      <c r="O76" s="3"/>
      <c r="P76" s="3"/>
      <c r="Q76" s="3"/>
      <c r="R76" s="3"/>
    </row>
    <row r="77" spans="1:18" ht="15.75" thickBot="1" x14ac:dyDescent="0.3">
      <c r="A77" s="5" t="s">
        <v>89</v>
      </c>
      <c r="B77" s="1" t="s">
        <v>109</v>
      </c>
      <c r="C77" s="1">
        <v>1129.4199000000001</v>
      </c>
      <c r="D77" s="1">
        <v>2</v>
      </c>
      <c r="E77" s="8" t="s">
        <v>110</v>
      </c>
      <c r="F77" s="1">
        <f t="shared" si="3"/>
        <v>2256.8258000000001</v>
      </c>
      <c r="G77" s="8">
        <v>2256.8136</v>
      </c>
      <c r="H77" s="1">
        <f t="shared" si="2"/>
        <v>1.2200000000120781E-2</v>
      </c>
      <c r="I77" s="6"/>
      <c r="J77" s="3"/>
      <c r="K77" s="7"/>
      <c r="L77" s="3"/>
      <c r="M77" s="7"/>
      <c r="N77" s="3"/>
      <c r="O77" s="3"/>
      <c r="P77" s="3"/>
      <c r="Q77" s="3"/>
      <c r="R77" s="3"/>
    </row>
    <row r="78" spans="1:18" ht="15.75" thickBot="1" x14ac:dyDescent="0.3">
      <c r="A78" s="5" t="s">
        <v>89</v>
      </c>
      <c r="B78" s="1" t="s">
        <v>111</v>
      </c>
      <c r="C78" s="1">
        <v>1165.9304500000001</v>
      </c>
      <c r="D78" s="1">
        <v>2</v>
      </c>
      <c r="E78" s="1" t="s">
        <v>112</v>
      </c>
      <c r="F78" s="1">
        <f t="shared" si="3"/>
        <v>2329.8469</v>
      </c>
      <c r="G78" s="1">
        <v>2329.83</v>
      </c>
      <c r="H78" s="1">
        <f t="shared" si="2"/>
        <v>1.6900000000077853E-2</v>
      </c>
      <c r="I78" s="6"/>
      <c r="J78" s="3"/>
      <c r="K78" s="7"/>
      <c r="L78" s="3"/>
      <c r="M78" s="7"/>
      <c r="N78" s="3"/>
      <c r="O78" s="3"/>
      <c r="P78" s="3"/>
      <c r="Q78" s="3"/>
      <c r="R78" s="3"/>
    </row>
    <row r="79" spans="1:18" ht="15.75" thickBot="1" x14ac:dyDescent="0.3">
      <c r="A79" s="5" t="s">
        <v>89</v>
      </c>
      <c r="B79" s="1" t="s">
        <v>113</v>
      </c>
      <c r="C79" s="1">
        <v>1238.9594</v>
      </c>
      <c r="D79" s="1">
        <v>2</v>
      </c>
      <c r="E79" s="8" t="s">
        <v>114</v>
      </c>
      <c r="F79" s="1">
        <f t="shared" si="3"/>
        <v>2475.9047999999998</v>
      </c>
      <c r="G79" s="8">
        <v>2475.8879000000002</v>
      </c>
      <c r="H79" s="1">
        <f t="shared" si="2"/>
        <v>1.6899999999623105E-2</v>
      </c>
      <c r="I79" s="6"/>
      <c r="J79" s="3"/>
      <c r="K79" s="7"/>
      <c r="L79" s="3"/>
      <c r="M79" s="7"/>
      <c r="N79" s="3"/>
      <c r="O79" s="3"/>
      <c r="P79" s="3"/>
      <c r="Q79" s="3"/>
      <c r="R79" s="3"/>
    </row>
    <row r="80" spans="1:18" ht="15.75" thickBot="1" x14ac:dyDescent="0.3">
      <c r="A80" s="5" t="s">
        <v>89</v>
      </c>
      <c r="B80" s="1" t="s">
        <v>113</v>
      </c>
      <c r="C80" s="1">
        <v>826.3021</v>
      </c>
      <c r="D80" s="1">
        <v>3</v>
      </c>
      <c r="E80" s="1" t="s">
        <v>115</v>
      </c>
      <c r="F80" s="1">
        <f t="shared" si="3"/>
        <v>2475.8852999999999</v>
      </c>
      <c r="G80" s="1">
        <v>2475.8879000000002</v>
      </c>
      <c r="H80" s="1">
        <f t="shared" si="2"/>
        <v>-2.6000000002568413E-3</v>
      </c>
      <c r="I80" s="6"/>
      <c r="J80" s="3"/>
      <c r="K80" s="7"/>
      <c r="L80" s="3"/>
      <c r="M80" s="7"/>
      <c r="N80" s="3"/>
      <c r="O80" s="3"/>
      <c r="P80" s="3"/>
      <c r="Q80" s="3"/>
      <c r="R80" s="3"/>
    </row>
    <row r="81" spans="1:18" ht="15.75" thickBot="1" x14ac:dyDescent="0.3">
      <c r="A81" s="5" t="s">
        <v>89</v>
      </c>
      <c r="B81" s="1" t="s">
        <v>116</v>
      </c>
      <c r="C81" s="1">
        <v>1311.9921999999999</v>
      </c>
      <c r="D81" s="1">
        <v>2</v>
      </c>
      <c r="E81" s="1" t="s">
        <v>117</v>
      </c>
      <c r="F81" s="1">
        <f t="shared" si="3"/>
        <v>2621.9703999999997</v>
      </c>
      <c r="G81" s="1">
        <v>2621.9458</v>
      </c>
      <c r="H81" s="1">
        <f t="shared" si="2"/>
        <v>2.459999999973661E-2</v>
      </c>
      <c r="I81" s="6"/>
      <c r="J81" s="3"/>
      <c r="K81" s="7"/>
      <c r="L81" s="3"/>
      <c r="M81" s="7"/>
      <c r="N81" s="3"/>
      <c r="O81" s="3"/>
      <c r="P81" s="3"/>
      <c r="Q81" s="3"/>
      <c r="R81" s="3"/>
    </row>
    <row r="82" spans="1:18" ht="15.75" thickBot="1" x14ac:dyDescent="0.3">
      <c r="A82" s="5" t="s">
        <v>89</v>
      </c>
      <c r="B82" s="1" t="s">
        <v>118</v>
      </c>
      <c r="C82" s="1">
        <v>1348.5016499999999</v>
      </c>
      <c r="D82" s="1">
        <v>2</v>
      </c>
      <c r="E82" s="1" t="s">
        <v>119</v>
      </c>
      <c r="F82" s="1">
        <f t="shared" si="3"/>
        <v>2694.9892999999997</v>
      </c>
      <c r="G82" s="1">
        <v>2694.9621999999999</v>
      </c>
      <c r="H82" s="1">
        <f t="shared" si="2"/>
        <v>2.709999999979118E-2</v>
      </c>
      <c r="I82" s="6"/>
      <c r="J82" s="3"/>
      <c r="K82" s="7"/>
      <c r="L82" s="3"/>
      <c r="M82" s="7"/>
      <c r="N82" s="3"/>
      <c r="O82" s="3"/>
      <c r="P82" s="3"/>
      <c r="Q82" s="3"/>
      <c r="R82" s="3"/>
    </row>
    <row r="83" spans="1:18" ht="15.75" thickBot="1" x14ac:dyDescent="0.3">
      <c r="A83" s="5" t="s">
        <v>89</v>
      </c>
      <c r="B83" s="1" t="s">
        <v>118</v>
      </c>
      <c r="C83" s="1">
        <v>899.32979999999998</v>
      </c>
      <c r="D83" s="1">
        <v>3</v>
      </c>
      <c r="E83" s="1" t="s">
        <v>119</v>
      </c>
      <c r="F83" s="1">
        <f t="shared" si="3"/>
        <v>2694.9683999999997</v>
      </c>
      <c r="G83" s="1">
        <v>2694.9621999999999</v>
      </c>
      <c r="H83" s="1">
        <f t="shared" si="2"/>
        <v>6.1999999998079147E-3</v>
      </c>
      <c r="I83" s="6"/>
      <c r="J83" s="3"/>
      <c r="K83" s="7"/>
      <c r="L83" s="3"/>
      <c r="M83" s="7"/>
      <c r="N83" s="3"/>
      <c r="O83" s="3"/>
      <c r="P83" s="3"/>
      <c r="Q83" s="3"/>
      <c r="R83" s="3"/>
    </row>
    <row r="84" spans="1:18" ht="15.75" thickBot="1" x14ac:dyDescent="0.3">
      <c r="A84" s="5" t="s">
        <v>89</v>
      </c>
      <c r="B84" s="1" t="s">
        <v>120</v>
      </c>
      <c r="C84" s="1">
        <v>1421.5306</v>
      </c>
      <c r="D84" s="1">
        <v>2</v>
      </c>
      <c r="E84" s="1" t="s">
        <v>121</v>
      </c>
      <c r="F84" s="1">
        <f t="shared" si="3"/>
        <v>2841.0472</v>
      </c>
      <c r="G84" s="1">
        <v>2841.0201000000002</v>
      </c>
      <c r="H84" s="1">
        <f t="shared" si="2"/>
        <v>2.709999999979118E-2</v>
      </c>
      <c r="I84" s="6"/>
      <c r="J84" s="3"/>
      <c r="K84" s="7"/>
      <c r="L84" s="3"/>
      <c r="M84" s="7"/>
      <c r="N84" s="3"/>
      <c r="O84" s="3"/>
      <c r="P84" s="3"/>
      <c r="Q84" s="3"/>
      <c r="R84" s="3"/>
    </row>
    <row r="85" spans="1:18" ht="15.75" thickBot="1" x14ac:dyDescent="0.3">
      <c r="A85" s="5" t="s">
        <v>89</v>
      </c>
      <c r="B85" s="1" t="s">
        <v>120</v>
      </c>
      <c r="C85" s="1">
        <v>948.0204</v>
      </c>
      <c r="D85" s="1">
        <v>3</v>
      </c>
      <c r="E85" s="1" t="s">
        <v>121</v>
      </c>
      <c r="F85" s="1">
        <f t="shared" si="3"/>
        <v>2841.0401999999999</v>
      </c>
      <c r="G85" s="1">
        <v>2841.0201000000002</v>
      </c>
      <c r="H85" s="1">
        <f t="shared" si="2"/>
        <v>2.0099999999729334E-2</v>
      </c>
      <c r="I85" s="6"/>
      <c r="J85" s="3"/>
      <c r="K85" s="7"/>
      <c r="L85" s="3"/>
      <c r="M85" s="7"/>
      <c r="N85" s="3"/>
      <c r="O85" s="3"/>
      <c r="P85" s="3"/>
      <c r="Q85" s="3"/>
      <c r="R85" s="3"/>
    </row>
    <row r="86" spans="1:18" ht="15.75" thickBot="1" x14ac:dyDescent="0.3">
      <c r="A86" s="5" t="s">
        <v>89</v>
      </c>
      <c r="B86" s="1" t="s">
        <v>122</v>
      </c>
      <c r="C86" s="1">
        <v>1494.5615</v>
      </c>
      <c r="D86" s="1">
        <v>2</v>
      </c>
      <c r="E86" s="1" t="s">
        <v>121</v>
      </c>
      <c r="F86" s="1">
        <f t="shared" si="3"/>
        <v>2987.1089999999999</v>
      </c>
      <c r="G86" s="1">
        <v>2987.078</v>
      </c>
      <c r="H86" s="1">
        <f t="shared" si="2"/>
        <v>3.0999999999949068E-2</v>
      </c>
      <c r="I86" s="6"/>
      <c r="J86" s="3"/>
      <c r="K86" s="7"/>
      <c r="L86" s="3"/>
      <c r="M86" s="7"/>
      <c r="N86" s="3"/>
      <c r="O86" s="3"/>
      <c r="P86" s="3"/>
      <c r="Q86" s="3"/>
      <c r="R86" s="3"/>
    </row>
    <row r="87" spans="1:18" ht="15.75" thickBot="1" x14ac:dyDescent="0.3">
      <c r="A87" s="5" t="s">
        <v>89</v>
      </c>
      <c r="B87" s="1" t="s">
        <v>122</v>
      </c>
      <c r="C87" s="1">
        <v>996.70339999999999</v>
      </c>
      <c r="D87" s="1">
        <v>3</v>
      </c>
      <c r="E87" s="1" t="s">
        <v>121</v>
      </c>
      <c r="F87" s="1">
        <f t="shared" si="3"/>
        <v>2987.0891999999999</v>
      </c>
      <c r="G87" s="1">
        <v>2987.078</v>
      </c>
      <c r="H87" s="1">
        <f t="shared" si="2"/>
        <v>1.1199999999917054E-2</v>
      </c>
      <c r="I87" s="6"/>
      <c r="J87" s="3"/>
      <c r="K87" s="7"/>
      <c r="L87" s="3"/>
      <c r="M87" s="7"/>
      <c r="N87" s="3"/>
      <c r="O87" s="3"/>
      <c r="P87" s="3"/>
      <c r="Q87" s="3"/>
      <c r="R87" s="3"/>
    </row>
    <row r="88" spans="1:18" ht="15.75" thickBot="1" x14ac:dyDescent="0.3">
      <c r="A88" s="5" t="s">
        <v>89</v>
      </c>
      <c r="B88" s="1" t="s">
        <v>123</v>
      </c>
      <c r="C88" s="1">
        <v>1604.0839000000001</v>
      </c>
      <c r="D88" s="1">
        <v>2</v>
      </c>
      <c r="E88" s="1" t="s">
        <v>124</v>
      </c>
      <c r="F88" s="1">
        <f t="shared" si="3"/>
        <v>3206.1538</v>
      </c>
      <c r="G88" s="1">
        <v>3206.1522999999997</v>
      </c>
      <c r="H88" s="1">
        <f t="shared" si="2"/>
        <v>1.5000000003055902E-3</v>
      </c>
      <c r="I88" s="6"/>
      <c r="J88" s="3"/>
      <c r="K88" s="7"/>
      <c r="L88" s="3"/>
      <c r="M88" s="7"/>
      <c r="N88" s="3"/>
      <c r="O88" s="3"/>
      <c r="P88" s="3"/>
      <c r="Q88" s="3"/>
      <c r="R88" s="3"/>
    </row>
    <row r="89" spans="1:18" ht="15.75" thickBot="1" x14ac:dyDescent="0.3">
      <c r="A89" s="5" t="s">
        <v>89</v>
      </c>
      <c r="B89" s="1" t="s">
        <v>123</v>
      </c>
      <c r="C89" s="1">
        <v>1069.7252000000001</v>
      </c>
      <c r="D89" s="1">
        <v>3</v>
      </c>
      <c r="E89" s="1" t="s">
        <v>125</v>
      </c>
      <c r="F89" s="1">
        <f t="shared" si="3"/>
        <v>3206.1546000000003</v>
      </c>
      <c r="G89" s="1">
        <v>3206.1522999999997</v>
      </c>
      <c r="H89" s="1">
        <f t="shared" si="2"/>
        <v>2.3000000005595211E-3</v>
      </c>
      <c r="I89" s="6"/>
      <c r="J89" s="3"/>
      <c r="K89" s="7"/>
      <c r="L89" s="3"/>
      <c r="M89" s="7"/>
      <c r="N89" s="3"/>
      <c r="O89" s="3"/>
      <c r="P89" s="3"/>
      <c r="Q89" s="3"/>
      <c r="R89" s="3"/>
    </row>
    <row r="90" spans="1:18" ht="15.75" thickBot="1" x14ac:dyDescent="0.3">
      <c r="A90" s="5" t="s">
        <v>89</v>
      </c>
      <c r="B90" s="1" t="s">
        <v>126</v>
      </c>
      <c r="C90" s="1">
        <v>1142.75</v>
      </c>
      <c r="D90" s="1">
        <v>3</v>
      </c>
      <c r="E90" s="1" t="s">
        <v>127</v>
      </c>
      <c r="F90" s="1">
        <f t="shared" si="3"/>
        <v>3425.2289999999998</v>
      </c>
      <c r="G90" s="1">
        <v>3425.2266</v>
      </c>
      <c r="H90" s="1">
        <f t="shared" si="2"/>
        <v>2.3999999998522981E-3</v>
      </c>
      <c r="I90" s="6"/>
      <c r="J90" s="3"/>
      <c r="K90" s="7"/>
      <c r="L90" s="3"/>
      <c r="M90" s="7"/>
      <c r="N90" s="3"/>
      <c r="O90" s="3"/>
      <c r="P90" s="3"/>
      <c r="Q90" s="3"/>
      <c r="R90" s="3"/>
    </row>
    <row r="91" spans="1:18" ht="15.75" thickBot="1" x14ac:dyDescent="0.3">
      <c r="A91" s="5" t="s">
        <v>89</v>
      </c>
      <c r="B91" s="1" t="s">
        <v>128</v>
      </c>
      <c r="C91" s="1">
        <v>1191.4359999999999</v>
      </c>
      <c r="D91" s="1">
        <v>3</v>
      </c>
      <c r="E91" s="1" t="s">
        <v>127</v>
      </c>
      <c r="F91" s="1">
        <f t="shared" si="3"/>
        <v>3571.2869999999998</v>
      </c>
      <c r="G91" s="1">
        <v>3571.2844999999998</v>
      </c>
      <c r="H91" s="1">
        <f t="shared" si="2"/>
        <v>2.5000000000545697E-3</v>
      </c>
      <c r="I91" s="6"/>
      <c r="J91" s="3"/>
      <c r="K91" s="7"/>
      <c r="L91" s="3"/>
      <c r="M91" s="7"/>
      <c r="N91" s="3"/>
      <c r="O91" s="3"/>
      <c r="P91" s="3"/>
      <c r="Q91" s="3"/>
      <c r="R91" s="3"/>
    </row>
    <row r="92" spans="1:18" ht="15.75" thickBot="1" x14ac:dyDescent="0.3">
      <c r="A92" s="5" t="s">
        <v>89</v>
      </c>
      <c r="B92" s="1" t="s">
        <v>129</v>
      </c>
      <c r="C92" s="1">
        <v>1313.1467</v>
      </c>
      <c r="D92" s="1">
        <v>3</v>
      </c>
      <c r="E92" s="1" t="s">
        <v>59</v>
      </c>
      <c r="F92" s="1">
        <f t="shared" si="3"/>
        <v>3936.4190999999996</v>
      </c>
      <c r="G92" s="1">
        <v>3936.4166999999998</v>
      </c>
      <c r="H92" s="1">
        <f t="shared" si="2"/>
        <v>2.3999999998522981E-3</v>
      </c>
      <c r="I92" s="6"/>
      <c r="J92" s="3"/>
      <c r="K92" s="7"/>
      <c r="L92" s="3"/>
      <c r="M92" s="7"/>
      <c r="N92" s="3"/>
      <c r="O92" s="3"/>
      <c r="P92" s="3"/>
      <c r="Q92" s="3"/>
      <c r="R92" s="3"/>
    </row>
    <row r="93" spans="1:18" ht="15.75" thickBot="1" x14ac:dyDescent="0.3">
      <c r="A93" s="5" t="s">
        <v>89</v>
      </c>
      <c r="B93" s="1" t="s">
        <v>130</v>
      </c>
      <c r="C93" s="1">
        <v>1386.1713999999999</v>
      </c>
      <c r="D93" s="1">
        <v>3</v>
      </c>
      <c r="E93" s="1" t="s">
        <v>62</v>
      </c>
      <c r="F93" s="1">
        <f t="shared" si="3"/>
        <v>4155.4931999999999</v>
      </c>
      <c r="G93" s="1">
        <v>4155.491</v>
      </c>
      <c r="H93" s="1">
        <f t="shared" si="2"/>
        <v>2.1999999999025022E-3</v>
      </c>
      <c r="I93" s="6"/>
      <c r="J93" s="3"/>
      <c r="K93" s="7"/>
      <c r="L93" s="3"/>
      <c r="M93" s="7"/>
      <c r="N93" s="3"/>
      <c r="O93" s="3"/>
      <c r="P93" s="3"/>
      <c r="Q93" s="3"/>
      <c r="R93" s="3"/>
    </row>
    <row r="94" spans="1:18" ht="15.75" thickBot="1" x14ac:dyDescent="0.3">
      <c r="A94" s="5" t="s">
        <v>89</v>
      </c>
      <c r="B94" s="1" t="s">
        <v>131</v>
      </c>
      <c r="C94" s="1">
        <v>1434.8574000000001</v>
      </c>
      <c r="D94" s="1">
        <v>3</v>
      </c>
      <c r="E94" s="1" t="s">
        <v>62</v>
      </c>
      <c r="F94" s="1">
        <f t="shared" si="3"/>
        <v>4301.5512000000008</v>
      </c>
      <c r="G94" s="1">
        <v>4301.5488999999998</v>
      </c>
      <c r="H94" s="1">
        <f t="shared" si="2"/>
        <v>2.3000000010142685E-3</v>
      </c>
      <c r="I94" s="6"/>
      <c r="J94" s="3"/>
      <c r="K94" s="7"/>
      <c r="L94" s="3"/>
      <c r="M94" s="7"/>
      <c r="N94" s="3"/>
      <c r="O94" s="3"/>
      <c r="P94" s="3"/>
      <c r="Q94" s="3"/>
      <c r="R94" s="3"/>
    </row>
    <row r="95" spans="1:18" ht="15.75" thickBot="1" x14ac:dyDescent="0.3">
      <c r="A95" s="5" t="s">
        <v>89</v>
      </c>
      <c r="B95" s="1" t="s">
        <v>132</v>
      </c>
      <c r="C95" s="1">
        <v>1483.5509</v>
      </c>
      <c r="D95" s="1">
        <v>3</v>
      </c>
      <c r="E95" s="1" t="s">
        <v>62</v>
      </c>
      <c r="F95" s="1">
        <f t="shared" si="3"/>
        <v>4447.6316999999999</v>
      </c>
      <c r="G95" s="1">
        <v>4447.6067999999996</v>
      </c>
      <c r="H95" s="1">
        <f t="shared" si="2"/>
        <v>2.4900000000343425E-2</v>
      </c>
      <c r="I95" s="6"/>
      <c r="J95" s="3"/>
      <c r="K95" s="7"/>
      <c r="L95" s="3"/>
      <c r="M95" s="7"/>
      <c r="N95" s="3"/>
      <c r="O95" s="3"/>
      <c r="P95" s="3"/>
      <c r="Q95" s="3"/>
      <c r="R95" s="3"/>
    </row>
    <row r="96" spans="1:18" ht="15.75" thickBot="1" x14ac:dyDescent="0.3">
      <c r="A96" s="5" t="s">
        <v>89</v>
      </c>
      <c r="B96" s="1" t="s">
        <v>133</v>
      </c>
      <c r="C96" s="1">
        <v>1507.9033999999999</v>
      </c>
      <c r="D96" s="1">
        <v>3</v>
      </c>
      <c r="E96" s="1" t="s">
        <v>62</v>
      </c>
      <c r="F96" s="1">
        <f t="shared" si="3"/>
        <v>4520.6891999999998</v>
      </c>
      <c r="G96" s="1">
        <v>4520.6232</v>
      </c>
      <c r="H96" s="1">
        <f t="shared" si="2"/>
        <v>6.5999999999803549E-2</v>
      </c>
      <c r="I96" s="6"/>
      <c r="J96" s="3"/>
      <c r="K96" s="7"/>
      <c r="L96" s="3"/>
      <c r="M96" s="7"/>
      <c r="N96" s="3"/>
      <c r="O96" s="3"/>
      <c r="P96" s="3"/>
      <c r="Q96" s="3"/>
      <c r="R96" s="3"/>
    </row>
    <row r="97" spans="1:18" ht="15.75" thickBot="1" x14ac:dyDescent="0.3">
      <c r="A97" s="5" t="s">
        <v>89</v>
      </c>
      <c r="B97" s="1" t="s">
        <v>134</v>
      </c>
      <c r="C97" s="1">
        <v>1556.5894000000001</v>
      </c>
      <c r="D97" s="1">
        <v>3</v>
      </c>
      <c r="E97" s="1" t="s">
        <v>62</v>
      </c>
      <c r="F97" s="1">
        <f t="shared" si="3"/>
        <v>4666.7472000000007</v>
      </c>
      <c r="G97" s="1">
        <v>4666.6810999999998</v>
      </c>
      <c r="H97" s="1">
        <f t="shared" si="2"/>
        <v>6.6100000000915315E-2</v>
      </c>
      <c r="I97" s="6"/>
      <c r="J97" s="3"/>
      <c r="K97" s="7"/>
      <c r="L97" s="3"/>
      <c r="M97" s="7"/>
      <c r="N97" s="3"/>
      <c r="O97" s="3"/>
      <c r="P97" s="3"/>
      <c r="Q97" s="3"/>
      <c r="R97" s="3"/>
    </row>
    <row r="98" spans="1:18" ht="15.75" thickBot="1" x14ac:dyDescent="0.3">
      <c r="A98" s="5" t="s">
        <v>89</v>
      </c>
      <c r="B98" s="1" t="s">
        <v>135</v>
      </c>
      <c r="C98" s="1">
        <v>1629.6213</v>
      </c>
      <c r="D98" s="1">
        <v>3</v>
      </c>
      <c r="E98" s="1" t="s">
        <v>62</v>
      </c>
      <c r="F98" s="1">
        <f t="shared" si="3"/>
        <v>4885.8429000000006</v>
      </c>
      <c r="G98" s="1">
        <v>4885.7554</v>
      </c>
      <c r="H98" s="1">
        <f t="shared" si="2"/>
        <v>8.7500000000545697E-2</v>
      </c>
      <c r="I98" s="6"/>
      <c r="J98" s="3"/>
      <c r="K98" s="7"/>
      <c r="L98" s="3"/>
      <c r="M98" s="7"/>
      <c r="N98" s="3"/>
      <c r="O98" s="3"/>
      <c r="P98" s="3"/>
      <c r="Q98" s="3"/>
      <c r="R98" s="3"/>
    </row>
    <row r="99" spans="1:18" ht="15.75" thickBot="1" x14ac:dyDescent="0.3">
      <c r="A99" s="5" t="s">
        <v>89</v>
      </c>
      <c r="B99" s="1" t="s">
        <v>136</v>
      </c>
      <c r="C99" s="1">
        <v>1678.3072999999999</v>
      </c>
      <c r="D99" s="1">
        <v>3</v>
      </c>
      <c r="E99" s="1" t="s">
        <v>62</v>
      </c>
      <c r="F99" s="1">
        <f t="shared" si="3"/>
        <v>5031.9008999999996</v>
      </c>
      <c r="G99" s="1">
        <v>5031.8132999999998</v>
      </c>
      <c r="H99" s="1">
        <f t="shared" si="2"/>
        <v>8.7599999999838474E-2</v>
      </c>
      <c r="I99" s="6"/>
      <c r="J99" s="3"/>
      <c r="K99" s="7"/>
      <c r="L99" s="3"/>
      <c r="M99" s="7"/>
      <c r="N99" s="3"/>
      <c r="O99" s="3"/>
      <c r="P99" s="3"/>
      <c r="Q99" s="3"/>
      <c r="R99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S11" sqref="S11"/>
    </sheetView>
  </sheetViews>
  <sheetFormatPr defaultColWidth="8.85546875" defaultRowHeight="15" x14ac:dyDescent="0.25"/>
  <cols>
    <col min="1" max="1" width="28.42578125" style="14" customWidth="1"/>
    <col min="2" max="16" width="12.140625" style="14" customWidth="1"/>
    <col min="17" max="16384" width="8.85546875" style="14"/>
  </cols>
  <sheetData>
    <row r="1" spans="1:16" s="25" customFormat="1" ht="23.25" x14ac:dyDescent="0.35">
      <c r="A1" s="31" t="s">
        <v>226</v>
      </c>
      <c r="B1" s="41" t="s">
        <v>227</v>
      </c>
      <c r="C1" s="41"/>
      <c r="D1" s="41"/>
      <c r="E1" s="41"/>
      <c r="F1" s="41"/>
      <c r="G1" s="41"/>
      <c r="H1" s="41"/>
      <c r="I1" s="41"/>
      <c r="J1" s="41" t="s">
        <v>228</v>
      </c>
      <c r="K1" s="41"/>
      <c r="L1" s="41"/>
      <c r="M1" s="41"/>
      <c r="N1" s="41"/>
      <c r="O1" s="41"/>
      <c r="P1" s="41"/>
    </row>
    <row r="2" spans="1:16" x14ac:dyDescent="0.25">
      <c r="A2" s="33" t="s">
        <v>137</v>
      </c>
      <c r="B2" s="39" t="s">
        <v>138</v>
      </c>
      <c r="C2" s="39" t="s">
        <v>138</v>
      </c>
      <c r="D2" s="40" t="s">
        <v>139</v>
      </c>
      <c r="E2" s="40" t="s">
        <v>139</v>
      </c>
      <c r="F2" s="40" t="s">
        <v>139</v>
      </c>
      <c r="G2" s="40" t="s">
        <v>140</v>
      </c>
      <c r="H2" s="40" t="s">
        <v>140</v>
      </c>
      <c r="I2" s="40" t="s">
        <v>140</v>
      </c>
      <c r="J2" s="39" t="s">
        <v>141</v>
      </c>
      <c r="K2" s="39" t="s">
        <v>141</v>
      </c>
      <c r="L2" s="40" t="s">
        <v>142</v>
      </c>
      <c r="M2" s="40" t="s">
        <v>142</v>
      </c>
      <c r="N2" s="40" t="s">
        <v>143</v>
      </c>
      <c r="O2" s="40" t="s">
        <v>143</v>
      </c>
      <c r="P2" s="40" t="s">
        <v>143</v>
      </c>
    </row>
    <row r="3" spans="1:16" s="24" customFormat="1" x14ac:dyDescent="0.25">
      <c r="A3" s="11" t="s">
        <v>144</v>
      </c>
      <c r="B3" s="11">
        <v>100</v>
      </c>
      <c r="C3" s="11">
        <v>100</v>
      </c>
      <c r="D3" s="11">
        <v>100</v>
      </c>
      <c r="E3" s="11">
        <v>100</v>
      </c>
      <c r="F3" s="11">
        <v>100</v>
      </c>
      <c r="G3" s="11">
        <v>100</v>
      </c>
      <c r="H3" s="11">
        <v>100</v>
      </c>
      <c r="I3" s="11">
        <v>100</v>
      </c>
      <c r="J3" s="11">
        <v>100</v>
      </c>
      <c r="K3" s="11">
        <v>100</v>
      </c>
      <c r="L3" s="11">
        <v>100</v>
      </c>
      <c r="M3" s="11">
        <v>100</v>
      </c>
      <c r="N3" s="11">
        <v>100</v>
      </c>
      <c r="O3" s="11">
        <v>100</v>
      </c>
      <c r="P3" s="11">
        <v>100</v>
      </c>
    </row>
    <row r="4" spans="1:16" s="17" customFormat="1" x14ac:dyDescent="0.25">
      <c r="A4" s="16" t="s">
        <v>145</v>
      </c>
      <c r="B4" s="15">
        <v>29.098343485003593</v>
      </c>
      <c r="C4" s="15">
        <v>29.436388382280455</v>
      </c>
      <c r="D4" s="11">
        <v>28.409286264768902</v>
      </c>
      <c r="E4" s="11">
        <v>27.894990543568309</v>
      </c>
      <c r="F4" s="11">
        <v>26.390282202229059</v>
      </c>
      <c r="G4" s="11">
        <v>28.084545884214783</v>
      </c>
      <c r="H4" s="11">
        <v>24.913489592702089</v>
      </c>
      <c r="I4" s="11">
        <v>23.898638835049269</v>
      </c>
      <c r="J4" s="15">
        <v>35.864343564132277</v>
      </c>
      <c r="K4" s="15">
        <v>35.407884315448065</v>
      </c>
      <c r="L4" s="11">
        <v>28.627984992570642</v>
      </c>
      <c r="M4" s="11">
        <v>32.273546633803022</v>
      </c>
      <c r="N4" s="11">
        <v>33.974610714622408</v>
      </c>
      <c r="O4" s="11">
        <v>35.624135957635744</v>
      </c>
      <c r="P4" s="11">
        <v>29.758140162045521</v>
      </c>
    </row>
    <row r="5" spans="1:16" s="17" customFormat="1" x14ac:dyDescent="0.25">
      <c r="A5" s="16" t="s">
        <v>146</v>
      </c>
      <c r="B5" s="15">
        <v>62.598446646897457</v>
      </c>
      <c r="C5" s="15">
        <v>62.985473098791545</v>
      </c>
      <c r="D5" s="11">
        <v>63.003453794858508</v>
      </c>
      <c r="E5" s="11">
        <v>63.983504520332644</v>
      </c>
      <c r="F5" s="11">
        <v>65.921047618992645</v>
      </c>
      <c r="G5" s="11">
        <v>64.131485065807297</v>
      </c>
      <c r="H5" s="11">
        <v>67.773175864811748</v>
      </c>
      <c r="I5" s="11">
        <v>68.766928397159674</v>
      </c>
      <c r="J5" s="15">
        <v>56.240176342349393</v>
      </c>
      <c r="K5" s="15">
        <v>56.981845104260501</v>
      </c>
      <c r="L5" s="11">
        <v>62.080328738413158</v>
      </c>
      <c r="M5" s="11">
        <v>58.660397229264817</v>
      </c>
      <c r="N5" s="11">
        <v>57.279299262798844</v>
      </c>
      <c r="O5" s="11">
        <v>55.514442918022567</v>
      </c>
      <c r="P5" s="11">
        <v>62.259314366772941</v>
      </c>
    </row>
    <row r="6" spans="1:16" s="17" customFormat="1" x14ac:dyDescent="0.25">
      <c r="A6" s="16" t="s">
        <v>147</v>
      </c>
      <c r="B6" s="15">
        <v>2.7886757249721206</v>
      </c>
      <c r="C6" s="15">
        <v>2.473771449280866</v>
      </c>
      <c r="D6" s="11">
        <v>2.6119407207773881</v>
      </c>
      <c r="E6" s="11">
        <v>2.5459472554248013</v>
      </c>
      <c r="F6" s="11">
        <v>2.5258790716896753</v>
      </c>
      <c r="G6" s="11">
        <v>2.4485538443556378</v>
      </c>
      <c r="H6" s="11">
        <v>2.4709635380707744</v>
      </c>
      <c r="I6" s="11">
        <v>2.4716065520296433</v>
      </c>
      <c r="J6" s="15">
        <v>2.8156009365130257</v>
      </c>
      <c r="K6" s="15">
        <v>2.6743010084907226</v>
      </c>
      <c r="L6" s="11">
        <v>3.0296614770719752</v>
      </c>
      <c r="M6" s="11">
        <v>2.998286643880439</v>
      </c>
      <c r="N6" s="11">
        <v>2.8577921398955408</v>
      </c>
      <c r="O6" s="11">
        <v>2.7998658202088627</v>
      </c>
      <c r="P6" s="11">
        <v>2.8094531719931144</v>
      </c>
    </row>
    <row r="7" spans="1:16" s="17" customFormat="1" x14ac:dyDescent="0.25">
      <c r="A7" s="16" t="s">
        <v>148</v>
      </c>
      <c r="B7" s="15">
        <v>5.5145341431268253</v>
      </c>
      <c r="C7" s="15">
        <v>5.1043670696471315</v>
      </c>
      <c r="D7" s="11">
        <v>5.9753192195952423</v>
      </c>
      <c r="E7" s="11">
        <v>5.5755576806742475</v>
      </c>
      <c r="F7" s="11">
        <v>5.1627911070886201</v>
      </c>
      <c r="G7" s="11">
        <v>5.3354152056222848</v>
      </c>
      <c r="H7" s="11">
        <v>4.8423710044153978</v>
      </c>
      <c r="I7" s="11">
        <v>4.8628262157614071</v>
      </c>
      <c r="J7" s="15">
        <v>5.0798791570053101</v>
      </c>
      <c r="K7" s="15">
        <v>4.9359695718007099</v>
      </c>
      <c r="L7" s="11">
        <v>6.2620247919442216</v>
      </c>
      <c r="M7" s="11">
        <v>6.067769493051733</v>
      </c>
      <c r="N7" s="11">
        <v>5.8882978826832089</v>
      </c>
      <c r="O7" s="11">
        <v>6.0615553041328223</v>
      </c>
      <c r="P7" s="11">
        <v>5.1730922991884176</v>
      </c>
    </row>
    <row r="9" spans="1:16" ht="23.25" x14ac:dyDescent="0.35">
      <c r="A9" s="32" t="s">
        <v>163</v>
      </c>
    </row>
    <row r="10" spans="1:16" x14ac:dyDescent="0.25">
      <c r="A10" s="33" t="s">
        <v>164</v>
      </c>
      <c r="B10" s="33" t="s">
        <v>138</v>
      </c>
      <c r="C10" s="33" t="s">
        <v>138</v>
      </c>
      <c r="D10" s="34" t="s">
        <v>139</v>
      </c>
      <c r="E10" s="34" t="s">
        <v>139</v>
      </c>
      <c r="F10" s="34" t="s">
        <v>139</v>
      </c>
      <c r="G10" s="34" t="s">
        <v>140</v>
      </c>
      <c r="H10" s="34" t="s">
        <v>140</v>
      </c>
      <c r="I10" s="34" t="s">
        <v>140</v>
      </c>
      <c r="J10" s="33" t="s">
        <v>141</v>
      </c>
      <c r="K10" s="33" t="s">
        <v>141</v>
      </c>
      <c r="L10" s="34" t="s">
        <v>142</v>
      </c>
      <c r="M10" s="34" t="s">
        <v>142</v>
      </c>
      <c r="N10" s="34" t="s">
        <v>143</v>
      </c>
      <c r="O10" s="34" t="s">
        <v>143</v>
      </c>
      <c r="P10" s="34" t="s">
        <v>143</v>
      </c>
    </row>
    <row r="11" spans="1:16" x14ac:dyDescent="0.25">
      <c r="A11" s="15" t="s">
        <v>9</v>
      </c>
      <c r="B11" s="15">
        <v>1.6298175156484771</v>
      </c>
      <c r="C11" s="15">
        <v>1.4736018205242416</v>
      </c>
      <c r="D11" s="11">
        <v>1.0347495733810779</v>
      </c>
      <c r="E11" s="11">
        <v>0.88893542411478377</v>
      </c>
      <c r="F11" s="11">
        <v>1.1482737761626247</v>
      </c>
      <c r="G11" s="11">
        <v>1.0036853105206327</v>
      </c>
      <c r="H11" s="11">
        <v>0.78815119784502086</v>
      </c>
      <c r="I11" s="11">
        <v>1.2223871770068451</v>
      </c>
      <c r="J11" s="15">
        <v>1.6812263234669265</v>
      </c>
      <c r="K11" s="15">
        <v>1.6976921687501547</v>
      </c>
      <c r="L11" s="11">
        <v>1.1048048397032399</v>
      </c>
      <c r="M11" s="11">
        <v>1.0147099439563763</v>
      </c>
      <c r="N11" s="11">
        <v>1.0549984516586635</v>
      </c>
      <c r="O11" s="11">
        <v>1.0034546815348968</v>
      </c>
      <c r="P11" s="11">
        <v>1.5789648728811456</v>
      </c>
    </row>
    <row r="12" spans="1:16" x14ac:dyDescent="0.25">
      <c r="A12" s="15" t="s">
        <v>11</v>
      </c>
      <c r="B12" s="15">
        <v>2.2359942466026341</v>
      </c>
      <c r="C12" s="15">
        <v>2.099536975170547</v>
      </c>
      <c r="D12" s="11">
        <v>1.7954337192065091</v>
      </c>
      <c r="E12" s="11">
        <v>1.7333317108523267</v>
      </c>
      <c r="F12" s="11">
        <v>1.8449552982110626</v>
      </c>
      <c r="G12" s="11">
        <v>1.7985195445994233</v>
      </c>
      <c r="H12" s="11">
        <v>1.5237714223443981</v>
      </c>
      <c r="I12" s="11">
        <v>1.9482187031665008</v>
      </c>
      <c r="J12" s="15">
        <v>2.4625885697780205</v>
      </c>
      <c r="K12" s="15">
        <v>2.4683760717783865</v>
      </c>
      <c r="L12" s="11">
        <v>1.7643696668245401</v>
      </c>
      <c r="M12" s="11">
        <v>1.98411431632067</v>
      </c>
      <c r="N12" s="11">
        <v>2.0056587061787567</v>
      </c>
      <c r="O12" s="11">
        <v>1.9557590470539468</v>
      </c>
      <c r="P12" s="11">
        <v>2.2557371996635629</v>
      </c>
    </row>
    <row r="13" spans="1:16" x14ac:dyDescent="0.25">
      <c r="A13" s="15" t="s">
        <v>12</v>
      </c>
      <c r="B13" s="15">
        <v>5.2211978298117296</v>
      </c>
      <c r="C13" s="15">
        <v>5.0941963264532379</v>
      </c>
      <c r="D13" s="11">
        <v>5.4711234005069738</v>
      </c>
      <c r="E13" s="11">
        <v>5.321172770398408</v>
      </c>
      <c r="F13" s="11">
        <v>4.9326298527949231</v>
      </c>
      <c r="G13" s="11">
        <v>5.2323014185581389</v>
      </c>
      <c r="H13" s="11">
        <v>4.7549039731120235</v>
      </c>
      <c r="I13" s="11">
        <v>4.6790325159615005</v>
      </c>
      <c r="J13" s="15">
        <v>6.0710272544950765</v>
      </c>
      <c r="K13" s="15">
        <v>6.1390356788938911</v>
      </c>
      <c r="L13" s="11">
        <v>5.7334355412182942</v>
      </c>
      <c r="M13" s="11">
        <v>5.9164897063317508</v>
      </c>
      <c r="N13" s="11">
        <v>6.1430826713915385</v>
      </c>
      <c r="O13" s="11">
        <v>6.4958643803107066</v>
      </c>
      <c r="P13" s="11">
        <v>5.4096563647163407</v>
      </c>
    </row>
    <row r="14" spans="1:16" x14ac:dyDescent="0.25">
      <c r="A14" s="15" t="s">
        <v>14</v>
      </c>
      <c r="B14" s="15">
        <v>5.1670130761743458</v>
      </c>
      <c r="C14" s="15">
        <v>5.2519592160180126</v>
      </c>
      <c r="D14" s="11">
        <v>5.0239669968198664</v>
      </c>
      <c r="E14" s="11">
        <v>5.1040258329708452</v>
      </c>
      <c r="F14" s="11">
        <v>4.9548811790720935</v>
      </c>
      <c r="G14" s="11">
        <v>5.1945403786284912</v>
      </c>
      <c r="H14" s="11">
        <v>4.5465440496120886</v>
      </c>
      <c r="I14" s="11">
        <v>4.6350313680736699</v>
      </c>
      <c r="J14" s="15">
        <v>6.3352226082346048</v>
      </c>
      <c r="K14" s="15">
        <v>6.1947475502676825</v>
      </c>
      <c r="L14" s="11">
        <v>4.9862336492673558</v>
      </c>
      <c r="M14" s="11">
        <v>5.7583940371598636</v>
      </c>
      <c r="N14" s="11">
        <v>6.0710002786826234</v>
      </c>
      <c r="O14" s="11">
        <v>6.264918343346821</v>
      </c>
      <c r="P14" s="11">
        <v>5.5143678865804757</v>
      </c>
    </row>
    <row r="15" spans="1:16" x14ac:dyDescent="0.25">
      <c r="A15" s="15" t="s">
        <v>16</v>
      </c>
      <c r="B15" s="15">
        <v>7.1369451638308403</v>
      </c>
      <c r="C15" s="15">
        <v>7.5918585489344048</v>
      </c>
      <c r="D15" s="11">
        <v>7.9594045616923319</v>
      </c>
      <c r="E15" s="11">
        <v>7.8922131182131405</v>
      </c>
      <c r="F15" s="11">
        <v>7.3011983969809773</v>
      </c>
      <c r="G15" s="11">
        <v>7.9822420491356176</v>
      </c>
      <c r="H15" s="11">
        <v>7.1408635689962265</v>
      </c>
      <c r="I15" s="11">
        <v>6.1379727163628228</v>
      </c>
      <c r="J15" s="15">
        <v>9.1614988719792976</v>
      </c>
      <c r="K15" s="15">
        <v>9.0219621751857915</v>
      </c>
      <c r="L15" s="11">
        <v>7.5940197240746681</v>
      </c>
      <c r="M15" s="11">
        <v>9.1992300968714886</v>
      </c>
      <c r="N15" s="11">
        <v>9.7660351804979619</v>
      </c>
      <c r="O15" s="11">
        <v>10.408336796885393</v>
      </c>
      <c r="P15" s="11">
        <v>7.8429426495987986</v>
      </c>
    </row>
    <row r="16" spans="1:16" x14ac:dyDescent="0.25">
      <c r="A16" s="15" t="s">
        <v>19</v>
      </c>
      <c r="B16" s="15">
        <v>6.4953757170215471</v>
      </c>
      <c r="C16" s="15">
        <v>6.7257549866412996</v>
      </c>
      <c r="D16" s="11">
        <v>6.0439223817450003</v>
      </c>
      <c r="E16" s="11">
        <v>5.9157533064631949</v>
      </c>
      <c r="F16" s="11">
        <v>5.3153180323478297</v>
      </c>
      <c r="G16" s="11">
        <v>5.9558807500213353</v>
      </c>
      <c r="H16" s="11">
        <v>5.2589365973493685</v>
      </c>
      <c r="I16" s="11">
        <v>4.4734805090822194</v>
      </c>
      <c r="J16" s="15">
        <v>8.5565929465197197</v>
      </c>
      <c r="K16" s="15">
        <v>8.3310508323781498</v>
      </c>
      <c r="L16" s="11">
        <v>6.1429418669222562</v>
      </c>
      <c r="M16" s="11">
        <v>7.0929644754323427</v>
      </c>
      <c r="N16" s="11">
        <v>7.6275082768990039</v>
      </c>
      <c r="O16" s="11">
        <v>8.090677463257645</v>
      </c>
      <c r="P16" s="11">
        <v>6.0468119796121043</v>
      </c>
    </row>
    <row r="17" spans="1:16" x14ac:dyDescent="0.25">
      <c r="A17" s="15" t="s">
        <v>21</v>
      </c>
      <c r="B17" s="15">
        <v>1.2119999359140112</v>
      </c>
      <c r="C17" s="15">
        <v>1.1994805085387115</v>
      </c>
      <c r="D17" s="11">
        <v>1.0806856314170949</v>
      </c>
      <c r="E17" s="11">
        <v>1.0395583805556092</v>
      </c>
      <c r="F17" s="11">
        <v>0.89302566665954775</v>
      </c>
      <c r="G17" s="11">
        <v>0.917376432751142</v>
      </c>
      <c r="H17" s="11">
        <v>0.90031878344296568</v>
      </c>
      <c r="I17" s="11">
        <v>0.80251584539570908</v>
      </c>
      <c r="J17" s="15">
        <v>1.5961869896586329</v>
      </c>
      <c r="K17" s="15">
        <v>1.5550198381940161</v>
      </c>
      <c r="L17" s="11">
        <v>1.3021797045602916</v>
      </c>
      <c r="M17" s="11">
        <v>1.3076440577305244</v>
      </c>
      <c r="N17" s="11">
        <v>1.3063271493138593</v>
      </c>
      <c r="O17" s="11">
        <v>1.405125245246337</v>
      </c>
      <c r="P17" s="11">
        <v>1.1096592089930915</v>
      </c>
    </row>
    <row r="19" spans="1:16" ht="23.25" x14ac:dyDescent="0.35">
      <c r="A19" s="32" t="s">
        <v>162</v>
      </c>
    </row>
    <row r="20" spans="1:16" s="35" customFormat="1" x14ac:dyDescent="0.25">
      <c r="A20" s="33" t="s">
        <v>165</v>
      </c>
      <c r="B20" s="33" t="s">
        <v>138</v>
      </c>
      <c r="C20" s="33" t="s">
        <v>138</v>
      </c>
      <c r="D20" s="34" t="s">
        <v>139</v>
      </c>
      <c r="E20" s="34" t="s">
        <v>139</v>
      </c>
      <c r="F20" s="34" t="s">
        <v>139</v>
      </c>
      <c r="G20" s="34" t="s">
        <v>140</v>
      </c>
      <c r="H20" s="34" t="s">
        <v>140</v>
      </c>
      <c r="I20" s="34" t="s">
        <v>140</v>
      </c>
      <c r="J20" s="33" t="s">
        <v>141</v>
      </c>
      <c r="K20" s="33" t="s">
        <v>141</v>
      </c>
      <c r="L20" s="34" t="s">
        <v>142</v>
      </c>
      <c r="M20" s="34" t="s">
        <v>142</v>
      </c>
      <c r="N20" s="34" t="s">
        <v>143</v>
      </c>
      <c r="O20" s="34" t="s">
        <v>143</v>
      </c>
      <c r="P20" s="34" t="s">
        <v>143</v>
      </c>
    </row>
    <row r="21" spans="1:16" x14ac:dyDescent="0.25">
      <c r="A21" s="15" t="s">
        <v>25</v>
      </c>
      <c r="B21" s="15">
        <v>30.155759792174852</v>
      </c>
      <c r="C21" s="15">
        <v>28.813913297401108</v>
      </c>
      <c r="D21" s="11">
        <v>25.623858478669774</v>
      </c>
      <c r="E21" s="11">
        <v>26.998709890328985</v>
      </c>
      <c r="F21" s="11">
        <v>30.094363228225877</v>
      </c>
      <c r="G21" s="11">
        <v>25.084279649460669</v>
      </c>
      <c r="H21" s="11">
        <v>24.661416057300912</v>
      </c>
      <c r="I21" s="11">
        <v>29.744757687881837</v>
      </c>
      <c r="J21" s="15">
        <v>25.519008837656077</v>
      </c>
      <c r="K21" s="15">
        <v>25.167209121584012</v>
      </c>
      <c r="L21" s="11">
        <v>25.863350756951526</v>
      </c>
      <c r="M21" s="11">
        <v>25.547364110849454</v>
      </c>
      <c r="N21" s="11">
        <v>25.083336642023042</v>
      </c>
      <c r="O21" s="11">
        <v>24.759024170730548</v>
      </c>
      <c r="P21" s="11">
        <v>27.376878558261694</v>
      </c>
    </row>
    <row r="22" spans="1:16" x14ac:dyDescent="0.25">
      <c r="A22" s="15" t="s">
        <v>31</v>
      </c>
      <c r="B22" s="15">
        <v>11.574190325808804</v>
      </c>
      <c r="C22" s="15">
        <v>11.878706556099077</v>
      </c>
      <c r="D22" s="11">
        <v>14.24415945912941</v>
      </c>
      <c r="E22" s="11">
        <v>13.73449040634099</v>
      </c>
      <c r="F22" s="11">
        <v>14.411355737811842</v>
      </c>
      <c r="G22" s="11">
        <v>14.780548234872857</v>
      </c>
      <c r="H22" s="11">
        <v>16.010467382355774</v>
      </c>
      <c r="I22" s="11">
        <v>13.990975422163725</v>
      </c>
      <c r="J22" s="15">
        <v>11.938838637893779</v>
      </c>
      <c r="K22" s="15">
        <v>11.665797167624021</v>
      </c>
      <c r="L22" s="11">
        <v>15.028124187829894</v>
      </c>
      <c r="M22" s="11">
        <v>14.104025978353256</v>
      </c>
      <c r="N22" s="11">
        <v>13.959653555411332</v>
      </c>
      <c r="O22" s="11">
        <v>13.966499039982384</v>
      </c>
      <c r="P22" s="11">
        <v>14.475938998841672</v>
      </c>
    </row>
    <row r="23" spans="1:16" x14ac:dyDescent="0.25">
      <c r="A23" s="15" t="s">
        <v>36</v>
      </c>
      <c r="B23" s="15">
        <v>9.4749429425342502</v>
      </c>
      <c r="C23" s="15">
        <v>10.223121357641384</v>
      </c>
      <c r="D23" s="11">
        <v>10.833183385282744</v>
      </c>
      <c r="E23" s="11">
        <v>10.29947553301467</v>
      </c>
      <c r="F23" s="11">
        <v>10.552640981344096</v>
      </c>
      <c r="G23" s="11">
        <v>10.354601269392465</v>
      </c>
      <c r="H23" s="11">
        <v>12.068134020908392</v>
      </c>
      <c r="I23" s="11">
        <v>11.965295317365477</v>
      </c>
      <c r="J23" s="15">
        <v>10.245016093127035</v>
      </c>
      <c r="K23" s="15">
        <v>10.479762174181563</v>
      </c>
      <c r="L23" s="11">
        <v>11.422372969943288</v>
      </c>
      <c r="M23" s="11">
        <v>9.9810397580082295</v>
      </c>
      <c r="N23" s="11">
        <v>9.7927148235006918</v>
      </c>
      <c r="O23" s="11">
        <v>9.5343552838560335</v>
      </c>
      <c r="P23" s="11">
        <v>11.58139830965686</v>
      </c>
    </row>
    <row r="24" spans="1:16" x14ac:dyDescent="0.25">
      <c r="A24" s="15" t="s">
        <v>42</v>
      </c>
      <c r="B24" s="15">
        <v>4.3675679465051482</v>
      </c>
      <c r="C24" s="15">
        <v>4.2162385341065329</v>
      </c>
      <c r="D24" s="11">
        <v>4.2188951416111458</v>
      </c>
      <c r="E24" s="11">
        <v>4.1833028875224416</v>
      </c>
      <c r="F24" s="11">
        <v>3.7737426846239583</v>
      </c>
      <c r="G24" s="11">
        <v>4.5323133156338233</v>
      </c>
      <c r="H24" s="11">
        <v>5.1443208504474489</v>
      </c>
      <c r="I24" s="11">
        <v>4.6767652637952466</v>
      </c>
      <c r="J24" s="15">
        <v>2.8832619962980641</v>
      </c>
      <c r="K24" s="15">
        <v>2.9357749692750112</v>
      </c>
      <c r="L24" s="11">
        <v>3.194955847430605</v>
      </c>
      <c r="M24" s="11">
        <v>2.7924615732605766</v>
      </c>
      <c r="N24" s="11">
        <v>2.6790131285671519</v>
      </c>
      <c r="O24" s="11">
        <v>2.3774430184829685</v>
      </c>
      <c r="P24" s="11">
        <v>2.8946836554765194</v>
      </c>
    </row>
    <row r="25" spans="1:16" x14ac:dyDescent="0.25">
      <c r="A25" s="15" t="s">
        <v>48</v>
      </c>
      <c r="B25" s="15">
        <v>3.4462741907996843</v>
      </c>
      <c r="C25" s="15">
        <v>3.5426653561329173</v>
      </c>
      <c r="D25" s="11">
        <v>3.5273182714503131</v>
      </c>
      <c r="E25" s="11">
        <v>3.5815228744569501</v>
      </c>
      <c r="F25" s="11">
        <v>3.3146034501965675</v>
      </c>
      <c r="G25" s="11">
        <v>4.0309518773724582</v>
      </c>
      <c r="H25" s="11">
        <v>4.4512075729789675</v>
      </c>
      <c r="I25" s="11">
        <v>3.8198353664094342</v>
      </c>
      <c r="J25" s="15">
        <v>2.2521568802970759</v>
      </c>
      <c r="K25" s="15">
        <v>2.422869297986542</v>
      </c>
      <c r="L25" s="11">
        <v>2.4788024950440994</v>
      </c>
      <c r="M25" s="11">
        <v>2.168650385111027</v>
      </c>
      <c r="N25" s="11">
        <v>2.1052549707652957</v>
      </c>
      <c r="O25" s="11">
        <v>1.7500803221409551</v>
      </c>
      <c r="P25" s="11">
        <v>2.1939306143953812</v>
      </c>
    </row>
    <row r="26" spans="1:16" x14ac:dyDescent="0.25">
      <c r="A26" s="15" t="s">
        <v>54</v>
      </c>
      <c r="B26" s="15">
        <v>1.5099571599205925</v>
      </c>
      <c r="C26" s="15">
        <v>1.7076608000511406</v>
      </c>
      <c r="D26" s="11">
        <v>1.4946888554802231</v>
      </c>
      <c r="E26" s="11">
        <v>1.6605132718663862</v>
      </c>
      <c r="F26" s="11">
        <v>1.3885577965934404</v>
      </c>
      <c r="G26" s="11">
        <v>1.831152434702912</v>
      </c>
      <c r="H26" s="11">
        <v>1.8891420811809296</v>
      </c>
      <c r="I26" s="11">
        <v>1.6759016052785287</v>
      </c>
      <c r="J26" s="15">
        <v>1.3662305635615892</v>
      </c>
      <c r="K26" s="15">
        <v>1.6042856705366573</v>
      </c>
      <c r="L26" s="11">
        <v>1.4630765805486488</v>
      </c>
      <c r="M26" s="11">
        <v>1.3834874556022256</v>
      </c>
      <c r="N26" s="11">
        <v>1.3032756279030617</v>
      </c>
      <c r="O26" s="11">
        <v>1.1066343847994422</v>
      </c>
      <c r="P26" s="11">
        <v>1.4208592033346359</v>
      </c>
    </row>
    <row r="27" spans="1:16" x14ac:dyDescent="0.25">
      <c r="A27" s="15" t="s">
        <v>57</v>
      </c>
      <c r="B27" s="15">
        <v>0.84820915139394681</v>
      </c>
      <c r="C27" s="15">
        <v>1.0814579942681539</v>
      </c>
      <c r="D27" s="11">
        <v>1.3001499068984643</v>
      </c>
      <c r="E27" s="11">
        <v>1.4522944994199236</v>
      </c>
      <c r="F27" s="11">
        <v>1.0785038912403657</v>
      </c>
      <c r="G27" s="11">
        <v>1.5352851494810742</v>
      </c>
      <c r="H27" s="11">
        <v>1.6006670741959568</v>
      </c>
      <c r="I27" s="11">
        <v>1.2007842864066074</v>
      </c>
      <c r="J27" s="15">
        <v>0.78435874608119205</v>
      </c>
      <c r="K27" s="15">
        <v>1.0104358431615825</v>
      </c>
      <c r="L27" s="11">
        <v>1.0987101929676621</v>
      </c>
      <c r="M27" s="11">
        <v>1.0675239208163338</v>
      </c>
      <c r="N27" s="11">
        <v>1.011075987775599</v>
      </c>
      <c r="O27" s="11">
        <v>0.84965484140272263</v>
      </c>
      <c r="P27" s="11">
        <v>0.95037971094623663</v>
      </c>
    </row>
    <row r="28" spans="1:16" x14ac:dyDescent="0.25">
      <c r="A28" s="15" t="s">
        <v>61</v>
      </c>
      <c r="B28" s="15">
        <v>0.4760240049666139</v>
      </c>
      <c r="C28" s="15">
        <v>0.61956195439170336</v>
      </c>
      <c r="D28" s="11">
        <v>0.65399469322789339</v>
      </c>
      <c r="E28" s="11">
        <v>0.76586300866347223</v>
      </c>
      <c r="F28" s="11">
        <v>0.5412180566482403</v>
      </c>
      <c r="G28" s="11">
        <v>0.73676641657297426</v>
      </c>
      <c r="H28" s="11">
        <v>0.73238586505306968</v>
      </c>
      <c r="I28" s="11">
        <v>0.61847530765834813</v>
      </c>
      <c r="J28" s="15">
        <v>0.50369214122821582</v>
      </c>
      <c r="K28" s="15">
        <v>0.7200564863007648</v>
      </c>
      <c r="L28" s="11">
        <v>0.65933830042847341</v>
      </c>
      <c r="M28" s="11">
        <v>0.68830996883859952</v>
      </c>
      <c r="N28" s="11">
        <v>0.60489433926783687</v>
      </c>
      <c r="O28" s="11">
        <v>0.52527413596960748</v>
      </c>
      <c r="P28" s="11">
        <v>0.61538711584769312</v>
      </c>
    </row>
    <row r="29" spans="1:16" x14ac:dyDescent="0.25">
      <c r="A29" s="15" t="s">
        <v>66</v>
      </c>
      <c r="B29" s="15">
        <v>0.42712709758443207</v>
      </c>
      <c r="C29" s="15">
        <v>0.53371188255064717</v>
      </c>
      <c r="D29" s="11">
        <v>0.6046018568043956</v>
      </c>
      <c r="E29" s="11">
        <v>0.71243977090071053</v>
      </c>
      <c r="F29" s="11">
        <v>0.48289129866359287</v>
      </c>
      <c r="G29" s="11">
        <v>0.65727864481871912</v>
      </c>
      <c r="H29" s="11">
        <v>0.65958292188549228</v>
      </c>
      <c r="I29" s="11">
        <v>0.62368633078240032</v>
      </c>
      <c r="J29" s="15">
        <v>0.39792187279810987</v>
      </c>
      <c r="K29" s="15">
        <v>0.54349834635350291</v>
      </c>
      <c r="L29" s="11">
        <v>0.47951026511102035</v>
      </c>
      <c r="M29" s="11">
        <v>0.50958744684545687</v>
      </c>
      <c r="N29" s="11">
        <v>0.41809920386339544</v>
      </c>
      <c r="O29" s="11">
        <v>0.37053023490254156</v>
      </c>
      <c r="P29" s="11">
        <v>0.44279670358858941</v>
      </c>
    </row>
    <row r="30" spans="1:16" s="13" customFormat="1" x14ac:dyDescent="0.25">
      <c r="A30" s="18" t="s">
        <v>70</v>
      </c>
      <c r="B30" s="18">
        <v>0.1609445893636364</v>
      </c>
      <c r="C30" s="18">
        <v>0.18813159607316218</v>
      </c>
      <c r="D30" s="26">
        <v>0.23653211876955563</v>
      </c>
      <c r="E30" s="26">
        <v>0.28301672864916966</v>
      </c>
      <c r="F30" s="26">
        <v>0.14710118033040476</v>
      </c>
      <c r="G30" s="26">
        <v>0.26081091673809553</v>
      </c>
      <c r="H30" s="26">
        <v>0.25628566658779806</v>
      </c>
      <c r="I30" s="26">
        <v>0.20368700912962107</v>
      </c>
      <c r="J30" s="18">
        <v>0.18542207610658276</v>
      </c>
      <c r="K30" s="18">
        <v>0.22600943727255376</v>
      </c>
      <c r="L30" s="26">
        <v>0.20794251486051063</v>
      </c>
      <c r="M30" s="26">
        <v>0.22000963882414121</v>
      </c>
      <c r="N30" s="26">
        <v>0.17836503308971968</v>
      </c>
      <c r="O30" s="26">
        <v>0.15490124455621457</v>
      </c>
      <c r="P30" s="26">
        <v>0.16848953704956401</v>
      </c>
    </row>
    <row r="31" spans="1:16" x14ac:dyDescent="0.25">
      <c r="A31" s="15" t="s">
        <v>149</v>
      </c>
      <c r="B31" s="15">
        <v>8.2880533813219387E-2</v>
      </c>
      <c r="C31" s="15">
        <v>9.6905227486592527E-2</v>
      </c>
      <c r="D31" s="11">
        <v>0.12617498315077735</v>
      </c>
      <c r="E31" s="11">
        <v>0.1527550049499794</v>
      </c>
      <c r="F31" s="11">
        <v>7.9834930368644738E-2</v>
      </c>
      <c r="G31" s="11">
        <v>0.14887288542814631</v>
      </c>
      <c r="H31" s="11">
        <v>0.13381042623135173</v>
      </c>
      <c r="I31" s="11">
        <v>0.12387607601913671</v>
      </c>
      <c r="J31" s="15">
        <v>8.0067328643011818E-2</v>
      </c>
      <c r="K31" s="15">
        <v>0.1067464063558578</v>
      </c>
      <c r="L31" s="11">
        <v>8.5684620477178841E-2</v>
      </c>
      <c r="M31" s="11">
        <v>9.564104574225582E-2</v>
      </c>
      <c r="N31" s="11">
        <v>7.4484720972708349E-2</v>
      </c>
      <c r="O31" s="11">
        <v>6.3190513446352251E-2</v>
      </c>
      <c r="P31" s="11">
        <v>7.6652505980881941E-2</v>
      </c>
    </row>
    <row r="32" spans="1:16" x14ac:dyDescent="0.25">
      <c r="A32" s="15" t="s">
        <v>150</v>
      </c>
      <c r="B32" s="15">
        <v>4.1951751323898438E-2</v>
      </c>
      <c r="C32" s="15">
        <v>4.9174108111741791E-2</v>
      </c>
      <c r="D32" s="11">
        <v>7.0298115243024373E-2</v>
      </c>
      <c r="E32" s="11">
        <v>8.1983874866310563E-2</v>
      </c>
      <c r="F32" s="11">
        <v>3.2597760090875456E-2</v>
      </c>
      <c r="G32" s="11">
        <v>8.4789855435456168E-2</v>
      </c>
      <c r="H32" s="11">
        <v>7.7196696076945917E-2</v>
      </c>
      <c r="I32" s="11">
        <v>7.0805919466288836E-2</v>
      </c>
      <c r="J32" s="15">
        <v>4.7117703199547056E-2</v>
      </c>
      <c r="K32" s="15">
        <v>5.8647646343067066E-2</v>
      </c>
      <c r="L32" s="11">
        <v>4.9868233378010628E-2</v>
      </c>
      <c r="M32" s="11">
        <v>5.5787572635544104E-2</v>
      </c>
      <c r="N32" s="11">
        <v>3.9271481095589644E-2</v>
      </c>
      <c r="O32" s="11">
        <v>3.2450384381592715E-2</v>
      </c>
      <c r="P32" s="11">
        <v>4.0903408512032419E-2</v>
      </c>
    </row>
    <row r="33" spans="1:16" x14ac:dyDescent="0.25">
      <c r="A33" s="15" t="s">
        <v>151</v>
      </c>
      <c r="B33" s="15">
        <v>2.2600590869807584E-2</v>
      </c>
      <c r="C33" s="15">
        <v>2.4883797707408974E-2</v>
      </c>
      <c r="D33" s="11">
        <v>4.4806946643082386E-2</v>
      </c>
      <c r="E33" s="11">
        <v>5.1969106108664724E-2</v>
      </c>
      <c r="F33" s="11">
        <v>1.6089642541534367E-2</v>
      </c>
      <c r="G33" s="11">
        <v>5.8233054668106375E-2</v>
      </c>
      <c r="H33" s="11">
        <v>5.114517472134128E-2</v>
      </c>
      <c r="I33" s="11">
        <v>3.7885052326442993E-2</v>
      </c>
      <c r="J33" s="15">
        <v>2.574567908650921E-2</v>
      </c>
      <c r="K33" s="15">
        <v>2.8376142345550304E-2</v>
      </c>
      <c r="L33" s="11">
        <v>2.867180712064725E-2</v>
      </c>
      <c r="M33" s="11">
        <v>3.0461891760324052E-2</v>
      </c>
      <c r="N33" s="11">
        <v>1.9845865865907305E-2</v>
      </c>
      <c r="O33" s="11">
        <v>1.5679620744726574E-2</v>
      </c>
      <c r="P33" s="11">
        <v>1.717100408838447E-2</v>
      </c>
    </row>
    <row r="34" spans="1:16" x14ac:dyDescent="0.25">
      <c r="A34" s="15" t="s">
        <v>152</v>
      </c>
      <c r="B34" s="15">
        <v>1.0016569838571255E-2</v>
      </c>
      <c r="C34" s="15">
        <v>9.3406367699829795E-3</v>
      </c>
      <c r="D34" s="11">
        <v>2.4791582497713741E-2</v>
      </c>
      <c r="E34" s="11">
        <v>2.5167663243988753E-2</v>
      </c>
      <c r="F34" s="11">
        <v>7.5469803132040122E-3</v>
      </c>
      <c r="G34" s="11">
        <v>3.5601361229540739E-2</v>
      </c>
      <c r="H34" s="11">
        <v>3.7414074887363438E-2</v>
      </c>
      <c r="I34" s="11">
        <v>1.419775247658445E-2</v>
      </c>
      <c r="J34" s="15">
        <v>1.1337786372598125E-2</v>
      </c>
      <c r="K34" s="15">
        <v>1.2376394939809602E-2</v>
      </c>
      <c r="L34" s="11">
        <v>1.9919966321593402E-2</v>
      </c>
      <c r="M34" s="11">
        <v>1.6046482617388769E-2</v>
      </c>
      <c r="N34" s="11">
        <v>1.0013882697509802E-2</v>
      </c>
      <c r="O34" s="11">
        <v>8.7257226264828725E-3</v>
      </c>
      <c r="P34" s="11">
        <v>3.8450407927977494E-3</v>
      </c>
    </row>
    <row r="36" spans="1:16" s="35" customFormat="1" x14ac:dyDescent="0.25">
      <c r="A36" s="33" t="s">
        <v>172</v>
      </c>
      <c r="B36" s="33" t="s">
        <v>138</v>
      </c>
      <c r="C36" s="33" t="s">
        <v>138</v>
      </c>
      <c r="D36" s="34" t="s">
        <v>139</v>
      </c>
      <c r="E36" s="34" t="s">
        <v>139</v>
      </c>
      <c r="F36" s="34" t="s">
        <v>139</v>
      </c>
      <c r="G36" s="34" t="s">
        <v>140</v>
      </c>
      <c r="H36" s="34" t="s">
        <v>140</v>
      </c>
      <c r="I36" s="34" t="s">
        <v>140</v>
      </c>
      <c r="J36" s="33" t="s">
        <v>141</v>
      </c>
      <c r="K36" s="33" t="s">
        <v>141</v>
      </c>
      <c r="L36" s="34" t="s">
        <v>142</v>
      </c>
      <c r="M36" s="34" t="s">
        <v>142</v>
      </c>
      <c r="N36" s="34" t="s">
        <v>143</v>
      </c>
      <c r="O36" s="34" t="s">
        <v>143</v>
      </c>
      <c r="P36" s="34" t="s">
        <v>143</v>
      </c>
    </row>
    <row r="37" spans="1:16" x14ac:dyDescent="0.25">
      <c r="A37" s="15" t="s">
        <v>171</v>
      </c>
      <c r="B37" s="16">
        <v>1.1124786076030202</v>
      </c>
      <c r="C37" s="16">
        <v>0.9744208136074769</v>
      </c>
      <c r="D37" s="11">
        <v>0.90891152324277091</v>
      </c>
      <c r="E37" s="11">
        <v>0.94228409102348942</v>
      </c>
      <c r="F37" s="11">
        <v>1.0615917288559009</v>
      </c>
      <c r="G37" s="11">
        <v>0.93476402046018725</v>
      </c>
      <c r="H37" s="11">
        <v>0.97689099934989365</v>
      </c>
      <c r="I37" s="11">
        <v>1.1030638896118803</v>
      </c>
      <c r="J37" s="16">
        <v>0.80815266382774831</v>
      </c>
      <c r="K37" s="16">
        <v>0.86315402925615115</v>
      </c>
      <c r="L37" s="11">
        <v>0.8945646969583434</v>
      </c>
      <c r="M37" s="11">
        <v>0.90169508019945743</v>
      </c>
      <c r="N37" s="11">
        <v>0.87104157614812938</v>
      </c>
      <c r="O37" s="11">
        <v>0.86094252649382164</v>
      </c>
      <c r="P37" s="11">
        <v>0.97613621707881348</v>
      </c>
    </row>
    <row r="38" spans="1:16" x14ac:dyDescent="0.25">
      <c r="A38" s="15" t="s">
        <v>79</v>
      </c>
      <c r="B38" s="16">
        <v>0.57651063475140962</v>
      </c>
      <c r="C38" s="16">
        <v>0.48717161678392951</v>
      </c>
      <c r="D38" s="11">
        <v>0.60995420488798757</v>
      </c>
      <c r="E38" s="11">
        <v>0.55972883054630984</v>
      </c>
      <c r="F38" s="11">
        <v>0.5723222938664263</v>
      </c>
      <c r="G38" s="11">
        <v>0.51024945825401946</v>
      </c>
      <c r="H38" s="11">
        <v>0.47344304778168966</v>
      </c>
      <c r="I38" s="11">
        <v>0.5569029554820466</v>
      </c>
      <c r="J38" s="16">
        <v>0.76142436313398254</v>
      </c>
      <c r="K38" s="16">
        <v>0.70629588929531861</v>
      </c>
      <c r="L38" s="11">
        <v>0.75461075307109071</v>
      </c>
      <c r="M38" s="11">
        <v>0.81248720693186183</v>
      </c>
      <c r="N38" s="11">
        <v>0.73094444054510399</v>
      </c>
      <c r="O38" s="11">
        <v>0.71883741221815289</v>
      </c>
      <c r="P38" s="11">
        <v>0.76355286584961179</v>
      </c>
    </row>
    <row r="39" spans="1:16" x14ac:dyDescent="0.25">
      <c r="A39" s="15" t="s">
        <v>80</v>
      </c>
      <c r="B39" s="16">
        <v>0.28752946081293479</v>
      </c>
      <c r="C39" s="16">
        <v>0.26826401899438657</v>
      </c>
      <c r="D39" s="11">
        <v>0.29940484769959114</v>
      </c>
      <c r="E39" s="11">
        <v>0.27666464771728616</v>
      </c>
      <c r="F39" s="11">
        <v>0.2788775172714737</v>
      </c>
      <c r="G39" s="11">
        <v>0.2515895235232784</v>
      </c>
      <c r="H39" s="11">
        <v>0.23363271061962115</v>
      </c>
      <c r="I39" s="11">
        <v>0.24330906916408152</v>
      </c>
      <c r="J39" s="16">
        <v>0.41504608543039845</v>
      </c>
      <c r="K39" s="16">
        <v>0.40101148078001508</v>
      </c>
      <c r="L39" s="11">
        <v>0.44347813830439808</v>
      </c>
      <c r="M39" s="11">
        <v>0.40056370142267572</v>
      </c>
      <c r="N39" s="11">
        <v>0.38458578372384339</v>
      </c>
      <c r="O39" s="11">
        <v>0.36283750648742596</v>
      </c>
      <c r="P39" s="11">
        <v>0.35771671093856167</v>
      </c>
    </row>
    <row r="40" spans="1:16" x14ac:dyDescent="0.25">
      <c r="A40" s="15" t="s">
        <v>82</v>
      </c>
      <c r="B40" s="16">
        <v>0.56177286315913888</v>
      </c>
      <c r="C40" s="16">
        <v>0.48657812948085338</v>
      </c>
      <c r="D40" s="11">
        <v>0.40474914025497644</v>
      </c>
      <c r="E40" s="11">
        <v>0.41824419331165202</v>
      </c>
      <c r="F40" s="11">
        <v>0.43213316625117393</v>
      </c>
      <c r="G40" s="11">
        <v>0.38011794570666313</v>
      </c>
      <c r="H40" s="11">
        <v>0.36616929682288868</v>
      </c>
      <c r="I40" s="11">
        <v>0.43058592652585387</v>
      </c>
      <c r="J40" s="16">
        <v>0.45610430573510352</v>
      </c>
      <c r="K40" s="16">
        <v>0.40002082636049086</v>
      </c>
      <c r="L40" s="11">
        <v>0.41875796349195138</v>
      </c>
      <c r="M40" s="11">
        <v>0.4523905295318002</v>
      </c>
      <c r="N40" s="11">
        <v>0.42078379001719074</v>
      </c>
      <c r="O40" s="11">
        <v>0.4101602711042</v>
      </c>
      <c r="P40" s="11">
        <v>0.46607763551210446</v>
      </c>
    </row>
    <row r="41" spans="1:16" x14ac:dyDescent="0.25">
      <c r="A41" s="15" t="s">
        <v>154</v>
      </c>
      <c r="B41" s="16">
        <v>0.16956962071399564</v>
      </c>
      <c r="C41" s="16">
        <v>0.16829825894487191</v>
      </c>
      <c r="D41" s="11">
        <v>0.1762905537460624</v>
      </c>
      <c r="E41" s="11">
        <v>0.16540154388106654</v>
      </c>
      <c r="F41" s="11">
        <v>0.11948182981516102</v>
      </c>
      <c r="G41" s="11">
        <v>0.16495017142920751</v>
      </c>
      <c r="H41" s="11">
        <v>0.18546563455768766</v>
      </c>
      <c r="I41" s="11">
        <v>0.10383649235611474</v>
      </c>
      <c r="J41" s="16">
        <v>0.20172474442789351</v>
      </c>
      <c r="K41" s="16">
        <v>0.16972760034232312</v>
      </c>
      <c r="L41" s="11">
        <v>0.22067834892388316</v>
      </c>
      <c r="M41" s="11">
        <v>0.18627345059182301</v>
      </c>
      <c r="N41" s="11">
        <v>0.19882245771729762</v>
      </c>
      <c r="O41" s="11">
        <v>0.19282786646230712</v>
      </c>
      <c r="P41" s="11">
        <v>0.13686388841526081</v>
      </c>
    </row>
    <row r="42" spans="1:16" x14ac:dyDescent="0.25">
      <c r="A42" s="15" t="s">
        <v>155</v>
      </c>
      <c r="B42" s="16">
        <v>5.1263776450419997E-2</v>
      </c>
      <c r="C42" s="16">
        <v>4.1148453013280503E-2</v>
      </c>
      <c r="D42" s="11">
        <v>0.12696201751578415</v>
      </c>
      <c r="E42" s="11">
        <v>0.11237488747851301</v>
      </c>
      <c r="F42" s="11">
        <v>3.5252911864545697E-2</v>
      </c>
      <c r="G42" s="11">
        <v>0.12368726321804534</v>
      </c>
      <c r="H42" s="11">
        <v>0.14159528062173346</v>
      </c>
      <c r="I42" s="11">
        <v>2.2608526641721409E-2</v>
      </c>
      <c r="J42" s="16">
        <v>0.104981965796451</v>
      </c>
      <c r="K42" s="16">
        <v>7.5678759993791894E-2</v>
      </c>
      <c r="L42" s="11">
        <v>0.18022715377624313</v>
      </c>
      <c r="M42" s="11">
        <v>0.14842768617526725</v>
      </c>
      <c r="N42" s="11">
        <v>0.149897756783645</v>
      </c>
      <c r="O42" s="11">
        <v>0.14903506881947678</v>
      </c>
      <c r="P42" s="11">
        <v>6.2145189643281043E-2</v>
      </c>
    </row>
    <row r="43" spans="1:16" x14ac:dyDescent="0.25">
      <c r="A43" s="15" t="s">
        <v>156</v>
      </c>
      <c r="B43" s="16">
        <v>2.9550761481201709E-2</v>
      </c>
      <c r="C43" s="16">
        <v>4.7890158456067214E-2</v>
      </c>
      <c r="D43" s="11">
        <v>8.5668433430215712E-2</v>
      </c>
      <c r="E43" s="11">
        <v>7.1249061466483979E-2</v>
      </c>
      <c r="F43" s="11">
        <v>2.621962376499367E-2</v>
      </c>
      <c r="G43" s="11">
        <v>8.3195461764236603E-2</v>
      </c>
      <c r="H43" s="11">
        <v>9.376656831725981E-2</v>
      </c>
      <c r="I43" s="11">
        <v>1.129969224794487E-2</v>
      </c>
      <c r="J43" s="16">
        <v>6.8166808161449127E-2</v>
      </c>
      <c r="K43" s="16">
        <v>5.8412422462632091E-2</v>
      </c>
      <c r="L43" s="11">
        <v>0.11734442254606511</v>
      </c>
      <c r="M43" s="11">
        <v>9.6448989027553084E-2</v>
      </c>
      <c r="N43" s="11">
        <v>0.10171633496033053</v>
      </c>
      <c r="O43" s="11">
        <v>0.1052251686234781</v>
      </c>
      <c r="P43" s="11">
        <v>4.6960664555480924E-2</v>
      </c>
    </row>
    <row r="45" spans="1:16" s="35" customFormat="1" x14ac:dyDescent="0.25">
      <c r="A45" s="33" t="s">
        <v>173</v>
      </c>
      <c r="B45" s="33" t="s">
        <v>138</v>
      </c>
      <c r="C45" s="33" t="s">
        <v>138</v>
      </c>
      <c r="D45" s="34" t="s">
        <v>139</v>
      </c>
      <c r="E45" s="34" t="s">
        <v>139</v>
      </c>
      <c r="F45" s="34" t="s">
        <v>139</v>
      </c>
      <c r="G45" s="34" t="s">
        <v>140</v>
      </c>
      <c r="H45" s="34" t="s">
        <v>140</v>
      </c>
      <c r="I45" s="34" t="s">
        <v>140</v>
      </c>
      <c r="J45" s="33" t="s">
        <v>141</v>
      </c>
      <c r="K45" s="33" t="s">
        <v>141</v>
      </c>
      <c r="L45" s="34" t="s">
        <v>142</v>
      </c>
      <c r="M45" s="34" t="s">
        <v>142</v>
      </c>
      <c r="N45" s="34" t="s">
        <v>143</v>
      </c>
      <c r="O45" s="34" t="s">
        <v>143</v>
      </c>
      <c r="P45" s="34" t="s">
        <v>143</v>
      </c>
    </row>
    <row r="46" spans="1:16" x14ac:dyDescent="0.25">
      <c r="A46" s="15" t="s">
        <v>90</v>
      </c>
      <c r="B46" s="16">
        <v>1.9784167115197548</v>
      </c>
      <c r="C46" s="16">
        <v>1.9977170521741672</v>
      </c>
      <c r="D46" s="12">
        <v>2.330943732392678</v>
      </c>
      <c r="E46" s="12">
        <v>2.1654596413555449</v>
      </c>
      <c r="F46" s="12">
        <v>1.998795369184424</v>
      </c>
      <c r="G46" s="12">
        <v>2.0931200115770374</v>
      </c>
      <c r="H46" s="12">
        <v>1.9579792020735725</v>
      </c>
      <c r="I46" s="12">
        <v>1.7883774254455722</v>
      </c>
      <c r="J46" s="16">
        <v>1.9693438128512564</v>
      </c>
      <c r="K46" s="16">
        <v>1.9585283109355718</v>
      </c>
      <c r="L46" s="12">
        <v>2.3718998743388116</v>
      </c>
      <c r="M46" s="12">
        <v>2.4025347793007237</v>
      </c>
      <c r="N46" s="12">
        <v>2.3228350333726051</v>
      </c>
      <c r="O46" s="12">
        <v>2.4931828367943374</v>
      </c>
      <c r="P46" s="12">
        <v>2.0670442682330554</v>
      </c>
    </row>
    <row r="47" spans="1:16" x14ac:dyDescent="0.25">
      <c r="A47" s="15" t="s">
        <v>94</v>
      </c>
      <c r="B47" s="15">
        <v>3.0516363828193089</v>
      </c>
      <c r="C47" s="15">
        <v>2.664381727619817</v>
      </c>
      <c r="D47" s="11">
        <v>3.1148891161171988</v>
      </c>
      <c r="E47" s="11">
        <v>2.9390271750767396</v>
      </c>
      <c r="F47" s="11">
        <v>2.8042371027445614</v>
      </c>
      <c r="G47" s="11">
        <v>2.7454502382198078</v>
      </c>
      <c r="H47" s="11">
        <v>2.3760450401968676</v>
      </c>
      <c r="I47" s="11">
        <v>2.7420677943137863</v>
      </c>
      <c r="J47" s="15">
        <v>2.5801952497405667</v>
      </c>
      <c r="K47" s="15">
        <v>2.5225137525677286</v>
      </c>
      <c r="L47" s="11">
        <v>3.3149700488564142</v>
      </c>
      <c r="M47" s="11">
        <v>3.113215057523588</v>
      </c>
      <c r="N47" s="11">
        <v>3.0388041247537219</v>
      </c>
      <c r="O47" s="11">
        <v>3.0545330984172234</v>
      </c>
      <c r="P47" s="11">
        <v>2.7502952253923785</v>
      </c>
    </row>
    <row r="48" spans="1:16" x14ac:dyDescent="0.25">
      <c r="A48" s="15" t="s">
        <v>100</v>
      </c>
      <c r="B48" s="15">
        <v>0.15813894689821431</v>
      </c>
      <c r="C48" s="15">
        <v>0.14695599004601545</v>
      </c>
      <c r="D48" s="11">
        <v>0.17326330064928794</v>
      </c>
      <c r="E48" s="11">
        <v>0.15365324478292983</v>
      </c>
      <c r="F48" s="11">
        <v>0.13495819001766832</v>
      </c>
      <c r="G48" s="11">
        <v>0.15296033102163645</v>
      </c>
      <c r="H48" s="11">
        <v>0.1483327001452725</v>
      </c>
      <c r="I48" s="11">
        <v>0.11596811987474163</v>
      </c>
      <c r="J48" s="15">
        <v>0.17407004330084633</v>
      </c>
      <c r="K48" s="15">
        <v>0.17162296199428959</v>
      </c>
      <c r="L48" s="11">
        <v>0.14813407446155324</v>
      </c>
      <c r="M48" s="11">
        <v>0.15725431469810119</v>
      </c>
      <c r="N48" s="11">
        <v>0.16071764256704893</v>
      </c>
      <c r="O48" s="11">
        <v>0.18159148903071315</v>
      </c>
      <c r="P48" s="11">
        <v>0.1301595217882886</v>
      </c>
    </row>
    <row r="49" spans="1:16" x14ac:dyDescent="0.25">
      <c r="A49" s="15" t="s">
        <v>102</v>
      </c>
      <c r="B49" s="15">
        <v>0.28171508648110832</v>
      </c>
      <c r="C49" s="15">
        <v>0.2662624539722474</v>
      </c>
      <c r="D49" s="11">
        <v>0.2632115549401941</v>
      </c>
      <c r="E49" s="11">
        <v>0.24419920952860949</v>
      </c>
      <c r="F49" s="11">
        <v>0.164936873766581</v>
      </c>
      <c r="G49" s="11">
        <v>0.26838863502276444</v>
      </c>
      <c r="H49" s="11">
        <v>0.24448025460877565</v>
      </c>
      <c r="I49" s="11">
        <v>0.15069913188925826</v>
      </c>
      <c r="J49" s="15">
        <v>0.29884505353750213</v>
      </c>
      <c r="K49" s="15">
        <v>0.25313256010117163</v>
      </c>
      <c r="L49" s="11">
        <v>0.29846689610824262</v>
      </c>
      <c r="M49" s="11">
        <v>0.32076259640532667</v>
      </c>
      <c r="N49" s="11">
        <v>0.28708763611965149</v>
      </c>
      <c r="O49" s="11">
        <v>0.2541028939538062</v>
      </c>
      <c r="P49" s="11">
        <v>0.19167264993138369</v>
      </c>
    </row>
    <row r="50" spans="1:16" x14ac:dyDescent="0.25">
      <c r="A50" s="15" t="s">
        <v>105</v>
      </c>
      <c r="B50" s="15">
        <v>3.181232493411567E-2</v>
      </c>
      <c r="C50" s="15">
        <v>1.7986932185386658E-2</v>
      </c>
      <c r="D50" s="11">
        <v>5.4853208831698412E-2</v>
      </c>
      <c r="E50" s="11">
        <v>4.2383361778159642E-2</v>
      </c>
      <c r="F50" s="11">
        <v>5.8947255410016046E-3</v>
      </c>
      <c r="G50" s="11">
        <v>4.1196233566729377E-2</v>
      </c>
      <c r="H50" s="11">
        <v>5.6862527034891031E-2</v>
      </c>
      <c r="I50" s="11">
        <v>6.3080806238527182E-4</v>
      </c>
      <c r="J50" s="15">
        <v>3.8769293380477944E-2</v>
      </c>
      <c r="K50" s="15">
        <v>2.0450906989356438E-2</v>
      </c>
      <c r="L50" s="11">
        <v>7.7578200969591768E-2</v>
      </c>
      <c r="M50" s="11">
        <v>4.6213748442848784E-2</v>
      </c>
      <c r="N50" s="11">
        <v>5.6297904260256319E-2</v>
      </c>
      <c r="O50" s="11">
        <v>5.6137420519732223E-2</v>
      </c>
      <c r="P50" s="11">
        <v>2.2874606673395615E-3</v>
      </c>
    </row>
    <row r="51" spans="1:16" x14ac:dyDescent="0.25">
      <c r="A51" s="15" t="s">
        <v>111</v>
      </c>
      <c r="B51" s="15">
        <v>7.474191411459552E-3</v>
      </c>
      <c r="C51" s="15">
        <v>6.8968655220223163E-3</v>
      </c>
      <c r="D51" s="11">
        <v>2.1098179399185169E-2</v>
      </c>
      <c r="E51" s="11">
        <v>1.6002227363618973E-2</v>
      </c>
      <c r="F51" s="11">
        <v>2.2294616795220266E-3</v>
      </c>
      <c r="G51" s="11">
        <v>1.8454382019970392E-2</v>
      </c>
      <c r="H51" s="11">
        <v>2.5738037286193297E-2</v>
      </c>
      <c r="I51" s="11">
        <v>2.806638770322876E-3</v>
      </c>
      <c r="J51" s="15">
        <v>9.7279394279653451E-3</v>
      </c>
      <c r="K51" s="15">
        <v>4.8039954042682007E-3</v>
      </c>
      <c r="L51" s="11">
        <v>2.8337410574093426E-2</v>
      </c>
      <c r="M51" s="11">
        <v>1.7407229203152574E-2</v>
      </c>
      <c r="N51" s="11">
        <v>1.4693091273984785E-2</v>
      </c>
      <c r="O51" s="11">
        <v>1.5508595213043255E-2</v>
      </c>
      <c r="P51" s="11">
        <v>1.6177764588092293E-3</v>
      </c>
    </row>
    <row r="52" spans="1:16" x14ac:dyDescent="0.25">
      <c r="A52" s="15" t="s">
        <v>118</v>
      </c>
      <c r="B52" s="15">
        <v>3.7609148330054775E-4</v>
      </c>
      <c r="C52" s="15">
        <v>1.2451596358656711E-3</v>
      </c>
      <c r="D52" s="11">
        <v>1.1676915088662766E-3</v>
      </c>
      <c r="E52" s="11">
        <v>7.4909812483791433E-4</v>
      </c>
      <c r="F52" s="11">
        <v>0</v>
      </c>
      <c r="G52" s="11">
        <v>1.1363678529419405E-3</v>
      </c>
      <c r="H52" s="11">
        <v>1.236520496011413E-3</v>
      </c>
      <c r="I52" s="11">
        <v>0</v>
      </c>
      <c r="J52" s="15">
        <v>9.7350626445345161E-4</v>
      </c>
      <c r="K52" s="15">
        <v>1.3208725593656448E-3</v>
      </c>
      <c r="L52" s="11">
        <v>2.5565155333308501E-3</v>
      </c>
      <c r="M52" s="11">
        <v>6.348125813049882E-4</v>
      </c>
      <c r="N52" s="11">
        <v>1.0851247771181934E-3</v>
      </c>
      <c r="O52" s="11">
        <v>3.9677923350529723E-4</v>
      </c>
      <c r="P52" s="11">
        <v>0</v>
      </c>
    </row>
    <row r="53" spans="1:16" x14ac:dyDescent="0.25">
      <c r="A53" s="15" t="s">
        <v>157</v>
      </c>
      <c r="B53" s="15">
        <v>8.2238671015053119E-4</v>
      </c>
      <c r="C53" s="15">
        <v>2.5989313271962612E-4</v>
      </c>
      <c r="D53" s="11">
        <v>1.8775656420096515E-3</v>
      </c>
      <c r="E53" s="11">
        <v>1.5558191823556681E-3</v>
      </c>
      <c r="F53" s="11">
        <v>8.5787376600378294E-3</v>
      </c>
      <c r="G53" s="11">
        <v>1.582798080883417E-3</v>
      </c>
      <c r="H53" s="11">
        <v>4.7346046356332369E-3</v>
      </c>
      <c r="I53" s="11">
        <v>2.1666885621059338E-3</v>
      </c>
      <c r="J53" s="15">
        <v>1.0922265406063116E-3</v>
      </c>
      <c r="K53" s="15">
        <v>7.2828932211598896E-4</v>
      </c>
      <c r="L53" s="11">
        <v>2.944847006748194E-3</v>
      </c>
      <c r="M53" s="11">
        <v>1.5581763359304255E-3</v>
      </c>
      <c r="N53" s="11">
        <v>8.3422887489433364E-4</v>
      </c>
      <c r="O53" s="11">
        <v>5.4386119075295052E-4</v>
      </c>
      <c r="P53" s="11">
        <v>6.8473329186809239E-4</v>
      </c>
    </row>
    <row r="54" spans="1:16" x14ac:dyDescent="0.25">
      <c r="A54" s="15" t="s">
        <v>126</v>
      </c>
      <c r="B54" s="15">
        <v>3.0839501630644918E-4</v>
      </c>
      <c r="C54" s="15">
        <v>1.3576506933114796E-4</v>
      </c>
      <c r="D54" s="11">
        <v>1.0956752924604269E-3</v>
      </c>
      <c r="E54" s="11">
        <v>9.3552525997857175E-4</v>
      </c>
      <c r="F54" s="11">
        <v>1.0382509245411637E-2</v>
      </c>
      <c r="G54" s="11">
        <v>2.7452560120816774E-3</v>
      </c>
      <c r="H54" s="11">
        <v>8.702914879372076E-3</v>
      </c>
      <c r="I54" s="11">
        <v>1.3484665101714144E-2</v>
      </c>
      <c r="J54" s="15">
        <v>2.8730306828992112E-4</v>
      </c>
      <c r="K54" s="15">
        <v>1.7641791032623337E-4</v>
      </c>
      <c r="L54" s="11">
        <v>1.2369076560700596E-3</v>
      </c>
      <c r="M54" s="11">
        <v>6.894854351972838E-4</v>
      </c>
      <c r="N54" s="11">
        <v>2.6030449855725445E-4</v>
      </c>
      <c r="O54" s="11">
        <v>1.676050210496514E-3</v>
      </c>
      <c r="P54" s="11">
        <v>4.9887711264675304E-3</v>
      </c>
    </row>
    <row r="55" spans="1:16" x14ac:dyDescent="0.25">
      <c r="A55" s="15" t="s">
        <v>158</v>
      </c>
      <c r="B55" s="15">
        <v>2.2565488998032867E-3</v>
      </c>
      <c r="C55" s="15">
        <v>1.256796641808341E-3</v>
      </c>
      <c r="D55" s="11">
        <v>4.6090378499743772E-3</v>
      </c>
      <c r="E55" s="11">
        <v>4.0912282202686086E-3</v>
      </c>
      <c r="F55" s="11">
        <v>2.1132987894239532E-2</v>
      </c>
      <c r="G55" s="11">
        <v>2.8206273492666022E-3</v>
      </c>
      <c r="H55" s="11">
        <v>2.577535681826607E-3</v>
      </c>
      <c r="I55" s="11">
        <v>3.8918114805421768E-2</v>
      </c>
      <c r="J55" s="15">
        <v>1.5457379955102365E-3</v>
      </c>
      <c r="K55" s="15">
        <v>3.799770376257334E-4</v>
      </c>
      <c r="L55" s="11">
        <v>4.9188653299530273E-3</v>
      </c>
      <c r="M55" s="11">
        <v>2.6273343676019847E-3</v>
      </c>
      <c r="N55" s="11">
        <v>1.844084881345369E-3</v>
      </c>
      <c r="O55" s="11">
        <v>1.6726296998628479E-3</v>
      </c>
      <c r="P55" s="11">
        <v>1.8653338797153855E-2</v>
      </c>
    </row>
    <row r="56" spans="1:16" x14ac:dyDescent="0.25">
      <c r="A56" s="15" t="s">
        <v>159</v>
      </c>
      <c r="B56" s="15">
        <v>9.8034513313676125E-4</v>
      </c>
      <c r="C56" s="15">
        <v>6.8270434863662978E-4</v>
      </c>
      <c r="D56" s="12">
        <v>4.7813623678026607E-3</v>
      </c>
      <c r="E56" s="12">
        <v>3.3590780168071179E-3</v>
      </c>
      <c r="F56" s="12">
        <v>4.3506970639216247E-3</v>
      </c>
      <c r="G56" s="12">
        <v>4.0120742563052175E-3</v>
      </c>
      <c r="H56" s="12">
        <v>9.4741852088761781E-3</v>
      </c>
      <c r="I56" s="12">
        <v>5.8052626031108341E-3</v>
      </c>
      <c r="J56" s="15">
        <v>1.6549606495708676E-3</v>
      </c>
      <c r="K56" s="15">
        <v>8.6399540698232219E-4</v>
      </c>
      <c r="L56" s="12">
        <v>6.4721912236224057E-3</v>
      </c>
      <c r="M56" s="12">
        <v>3.304670279712092E-3</v>
      </c>
      <c r="N56" s="12">
        <v>1.9162174532347286E-3</v>
      </c>
      <c r="O56" s="12">
        <v>1.2313838281198879E-3</v>
      </c>
      <c r="P56" s="12">
        <v>2.8818994591810923E-3</v>
      </c>
    </row>
    <row r="57" spans="1:16" x14ac:dyDescent="0.25">
      <c r="A57" s="15" t="s">
        <v>160</v>
      </c>
      <c r="B57" s="15">
        <v>5.9673182017020245E-4</v>
      </c>
      <c r="C57" s="15">
        <v>5.8572929911438116E-4</v>
      </c>
      <c r="D57" s="11">
        <v>2.7777683470827721E-3</v>
      </c>
      <c r="E57" s="11">
        <v>3.9048010851279514E-3</v>
      </c>
      <c r="F57" s="11">
        <v>3.8600711926999485E-3</v>
      </c>
      <c r="G57" s="11">
        <v>3.4438903298342483E-3</v>
      </c>
      <c r="H57" s="11">
        <v>5.7820395024759021E-3</v>
      </c>
      <c r="I57" s="11">
        <v>1.5815912288790149E-3</v>
      </c>
      <c r="J57" s="15">
        <v>2.531116287578974E-3</v>
      </c>
      <c r="K57" s="15">
        <v>1.1082663597417224E-3</v>
      </c>
      <c r="L57" s="11">
        <v>3.4356548412062264E-3</v>
      </c>
      <c r="M57" s="11">
        <v>1.5672884782458082E-3</v>
      </c>
      <c r="N57" s="11">
        <v>1.9224898507903252E-3</v>
      </c>
      <c r="O57" s="11">
        <v>8.6538919031758791E-4</v>
      </c>
      <c r="P57" s="11">
        <v>2.8066540424922905E-3</v>
      </c>
    </row>
    <row r="58" spans="1:16" x14ac:dyDescent="0.25">
      <c r="A58" s="15" t="s">
        <v>161</v>
      </c>
      <c r="B58" s="15">
        <v>0</v>
      </c>
      <c r="C58" s="15">
        <v>0</v>
      </c>
      <c r="D58" s="11">
        <v>7.5102625680386074E-4</v>
      </c>
      <c r="E58" s="11">
        <v>2.3727089926992763E-4</v>
      </c>
      <c r="F58" s="11">
        <v>3.4343810985517304E-3</v>
      </c>
      <c r="G58" s="11">
        <v>1.0436031302528024E-4</v>
      </c>
      <c r="H58" s="11">
        <v>4.254426656296812E-4</v>
      </c>
      <c r="I58" s="11">
        <v>3.199751041084712E-4</v>
      </c>
      <c r="J58" s="15">
        <v>8.4291396068530576E-4</v>
      </c>
      <c r="K58" s="15">
        <v>3.392652121658334E-4</v>
      </c>
      <c r="L58" s="11">
        <v>1.0733050445840488E-3</v>
      </c>
      <c r="M58" s="11">
        <v>0</v>
      </c>
      <c r="N58" s="11">
        <v>0</v>
      </c>
      <c r="O58" s="11">
        <v>1.1287685091098974E-4</v>
      </c>
      <c r="P58" s="11">
        <v>0</v>
      </c>
    </row>
  </sheetData>
  <mergeCells count="2">
    <mergeCell ref="B1:I1"/>
    <mergeCell ref="J1:P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sqref="A1:XFD1"/>
    </sheetView>
  </sheetViews>
  <sheetFormatPr defaultColWidth="26.42578125" defaultRowHeight="15" x14ac:dyDescent="0.25"/>
  <cols>
    <col min="1" max="1" width="29.85546875" style="10" customWidth="1"/>
    <col min="2" max="16" width="8.5703125" style="20" customWidth="1"/>
    <col min="17" max="16384" width="26.42578125" style="10"/>
  </cols>
  <sheetData>
    <row r="1" spans="1:20" x14ac:dyDescent="0.25">
      <c r="B1" s="42" t="s">
        <v>227</v>
      </c>
      <c r="C1" s="42"/>
      <c r="D1" s="42"/>
      <c r="E1" s="42"/>
      <c r="F1" s="42"/>
      <c r="G1" s="42"/>
      <c r="H1" s="42"/>
      <c r="I1" s="42"/>
      <c r="J1" s="42" t="s">
        <v>228</v>
      </c>
      <c r="K1" s="42"/>
      <c r="L1" s="42"/>
      <c r="M1" s="42"/>
      <c r="N1" s="42"/>
      <c r="O1" s="42"/>
      <c r="P1" s="42"/>
    </row>
    <row r="2" spans="1:20" s="37" customFormat="1" x14ac:dyDescent="0.25">
      <c r="A2" s="30" t="s">
        <v>174</v>
      </c>
      <c r="B2" s="36" t="s">
        <v>138</v>
      </c>
      <c r="C2" s="36" t="s">
        <v>138</v>
      </c>
      <c r="D2" s="36" t="s">
        <v>139</v>
      </c>
      <c r="E2" s="36" t="s">
        <v>139</v>
      </c>
      <c r="F2" s="36" t="s">
        <v>139</v>
      </c>
      <c r="G2" s="36" t="s">
        <v>140</v>
      </c>
      <c r="H2" s="36" t="s">
        <v>140</v>
      </c>
      <c r="I2" s="36" t="s">
        <v>140</v>
      </c>
      <c r="J2" s="36" t="s">
        <v>141</v>
      </c>
      <c r="K2" s="36" t="s">
        <v>141</v>
      </c>
      <c r="L2" s="36" t="s">
        <v>142</v>
      </c>
      <c r="M2" s="36" t="s">
        <v>142</v>
      </c>
      <c r="N2" s="36" t="s">
        <v>143</v>
      </c>
      <c r="O2" s="36" t="s">
        <v>143</v>
      </c>
      <c r="P2" s="36" t="s">
        <v>143</v>
      </c>
    </row>
    <row r="3" spans="1:20" s="20" customFormat="1" x14ac:dyDescent="0.25">
      <c r="A3" s="19" t="s">
        <v>146</v>
      </c>
      <c r="B3" s="19">
        <v>62.598446646897457</v>
      </c>
      <c r="C3" s="19">
        <v>62.985473098791545</v>
      </c>
      <c r="D3" s="21">
        <v>63.003453794858508</v>
      </c>
      <c r="E3" s="21">
        <v>63.983504520332644</v>
      </c>
      <c r="F3" s="21">
        <v>65.921047618992645</v>
      </c>
      <c r="G3" s="21">
        <v>64.131485065807297</v>
      </c>
      <c r="H3" s="21">
        <v>67.773175864811748</v>
      </c>
      <c r="I3" s="21">
        <v>68.766928397159674</v>
      </c>
      <c r="J3" s="19">
        <v>56.240176342349393</v>
      </c>
      <c r="K3" s="19">
        <v>56.981845104260501</v>
      </c>
      <c r="L3" s="21">
        <v>62.080328738413158</v>
      </c>
      <c r="M3" s="21">
        <v>58.660397229264817</v>
      </c>
      <c r="N3" s="21">
        <v>57.279299262798844</v>
      </c>
      <c r="O3" s="21">
        <v>55.514442918022567</v>
      </c>
      <c r="P3" s="21">
        <v>62.259314366772941</v>
      </c>
    </row>
    <row r="4" spans="1:20" x14ac:dyDescent="0.25">
      <c r="A4" s="5" t="s">
        <v>175</v>
      </c>
      <c r="B4" s="19">
        <f>SUM(B5:B18)</f>
        <v>39.015670302961503</v>
      </c>
      <c r="C4" s="19">
        <f t="shared" ref="C4:P4" si="0">SUM(C5:C18)</f>
        <v>39.454163133057492</v>
      </c>
      <c r="D4" s="19">
        <f t="shared" si="0"/>
        <v>37.794917980216745</v>
      </c>
      <c r="E4" s="19">
        <f t="shared" si="0"/>
        <v>38.910749636051868</v>
      </c>
      <c r="F4" s="19">
        <f t="shared" si="0"/>
        <v>40.350536311797931</v>
      </c>
      <c r="G4" s="19">
        <f t="shared" si="0"/>
        <v>38.536408066449226</v>
      </c>
      <c r="H4" s="19">
        <f t="shared" si="0"/>
        <v>41.99844103874689</v>
      </c>
      <c r="I4" s="19">
        <f t="shared" si="0"/>
        <v>42.194275901367568</v>
      </c>
      <c r="J4" s="19">
        <f t="shared" si="0"/>
        <v>35.675794395951833</v>
      </c>
      <c r="K4" s="19">
        <f t="shared" si="0"/>
        <v>36.32093747210957</v>
      </c>
      <c r="L4" s="19">
        <f t="shared" si="0"/>
        <v>39.076021710893549</v>
      </c>
      <c r="M4" s="19">
        <f t="shared" si="0"/>
        <v>36.589722420757248</v>
      </c>
      <c r="N4" s="19">
        <f t="shared" si="0"/>
        <v>34.527974171772229</v>
      </c>
      <c r="O4" s="19">
        <f t="shared" si="0"/>
        <v>33.798575227341665</v>
      </c>
      <c r="P4" s="19">
        <f t="shared" si="0"/>
        <v>39.402774117924295</v>
      </c>
    </row>
    <row r="5" spans="1:20" x14ac:dyDescent="0.25">
      <c r="A5" s="5" t="s">
        <v>27</v>
      </c>
      <c r="B5" s="19">
        <v>19.244643824190469</v>
      </c>
      <c r="C5" s="19">
        <v>17.887284503499579</v>
      </c>
      <c r="D5" s="19">
        <v>14.7006445348488</v>
      </c>
      <c r="E5" s="19">
        <v>16.077330382406458</v>
      </c>
      <c r="F5" s="19">
        <v>17.944064033025469</v>
      </c>
      <c r="G5" s="19">
        <v>14.560153748251384</v>
      </c>
      <c r="H5" s="19">
        <v>15.176194218806408</v>
      </c>
      <c r="I5" s="19">
        <v>17.785770451140213</v>
      </c>
      <c r="J5" s="19">
        <v>15.16584807057588</v>
      </c>
      <c r="K5" s="19">
        <v>14.954453192913119</v>
      </c>
      <c r="L5" s="19">
        <v>15.050027161629167</v>
      </c>
      <c r="M5" s="19">
        <v>14.841492917602572</v>
      </c>
      <c r="N5" s="19">
        <v>14.130159274363891</v>
      </c>
      <c r="O5" s="19">
        <v>13.966098840238244</v>
      </c>
      <c r="P5" s="19">
        <v>16.083880881689673</v>
      </c>
      <c r="T5" s="22"/>
    </row>
    <row r="6" spans="1:20" x14ac:dyDescent="0.25">
      <c r="A6" s="5" t="s">
        <v>32</v>
      </c>
      <c r="B6" s="19">
        <v>6.5545298927916118</v>
      </c>
      <c r="C6" s="19">
        <v>7.1808239830313827</v>
      </c>
      <c r="D6" s="19">
        <v>8.8779019577402671</v>
      </c>
      <c r="E6" s="19">
        <v>8.340997465845108</v>
      </c>
      <c r="F6" s="19">
        <v>8.7151605125828215</v>
      </c>
      <c r="G6" s="19">
        <v>9.0344607030081754</v>
      </c>
      <c r="H6" s="19">
        <v>9.9239826011365544</v>
      </c>
      <c r="I6" s="19">
        <v>8.3851030196416261</v>
      </c>
      <c r="J6" s="19">
        <v>6.8574256149205741</v>
      </c>
      <c r="K6" s="19">
        <v>6.7102271136324498</v>
      </c>
      <c r="L6" s="19">
        <v>9.17804537811476</v>
      </c>
      <c r="M6" s="19">
        <v>8.3449728295659131</v>
      </c>
      <c r="N6" s="19">
        <v>7.9964318839265234</v>
      </c>
      <c r="O6" s="19">
        <v>8.0591642987896766</v>
      </c>
      <c r="P6" s="19">
        <v>8.5315059331763514</v>
      </c>
    </row>
    <row r="7" spans="1:20" x14ac:dyDescent="0.25">
      <c r="A7" s="5" t="s">
        <v>38</v>
      </c>
      <c r="B7" s="19">
        <v>6.4612441612737452</v>
      </c>
      <c r="C7" s="19">
        <v>6.9899732065696174</v>
      </c>
      <c r="D7" s="19">
        <v>7.1585045030196905</v>
      </c>
      <c r="E7" s="19">
        <v>6.894722868098091</v>
      </c>
      <c r="F7" s="19">
        <v>7.2796180737335661</v>
      </c>
      <c r="G7" s="19">
        <v>6.823091760080743</v>
      </c>
      <c r="H7" s="19">
        <v>8.22767303014448</v>
      </c>
      <c r="I7" s="19">
        <v>8.2889093612007869</v>
      </c>
      <c r="J7" s="19">
        <v>7.8262614237101733</v>
      </c>
      <c r="K7" s="19">
        <v>7.9388783412590955</v>
      </c>
      <c r="L7" s="19">
        <v>8.4700775497952421</v>
      </c>
      <c r="M7" s="19">
        <v>7.4049277797417821</v>
      </c>
      <c r="N7" s="19">
        <v>6.8478429883408047</v>
      </c>
      <c r="O7" s="19">
        <v>7.0097790004659082</v>
      </c>
      <c r="P7" s="19">
        <v>8.7481600614484165</v>
      </c>
      <c r="T7" s="22"/>
    </row>
    <row r="8" spans="1:20" x14ac:dyDescent="0.25">
      <c r="A8" s="5" t="s">
        <v>44</v>
      </c>
      <c r="B8" s="19">
        <v>2.3471443235772798</v>
      </c>
      <c r="C8" s="19">
        <v>2.3439334949765178</v>
      </c>
      <c r="D8" s="19">
        <v>2.0597640975087224</v>
      </c>
      <c r="E8" s="19">
        <v>2.1155514024862532</v>
      </c>
      <c r="F8" s="19">
        <v>1.9811472679931268</v>
      </c>
      <c r="G8" s="19">
        <v>2.2842269359069975</v>
      </c>
      <c r="H8" s="19">
        <v>2.5889554586408776</v>
      </c>
      <c r="I8" s="19">
        <v>2.4247073439131732</v>
      </c>
      <c r="J8" s="19">
        <v>2.0108033076893581</v>
      </c>
      <c r="K8" s="19">
        <v>2.0915790800746872</v>
      </c>
      <c r="L8" s="19">
        <v>2.0706247663718749</v>
      </c>
      <c r="M8" s="19">
        <v>1.8575314726561467</v>
      </c>
      <c r="N8" s="19">
        <v>1.8032829352462141</v>
      </c>
      <c r="O8" s="19">
        <v>1.5752580236542677</v>
      </c>
      <c r="P8" s="19">
        <v>2.017404866843453</v>
      </c>
      <c r="T8" s="22"/>
    </row>
    <row r="9" spans="1:20" x14ac:dyDescent="0.25">
      <c r="A9" s="5" t="s">
        <v>50</v>
      </c>
      <c r="B9" s="19">
        <v>2.0333009953160812</v>
      </c>
      <c r="C9" s="19">
        <v>2.167970328117407</v>
      </c>
      <c r="D9" s="19">
        <v>2.0116186848336834</v>
      </c>
      <c r="E9" s="19">
        <v>2.0505357865020177</v>
      </c>
      <c r="F9" s="19">
        <v>2.0122731504703371</v>
      </c>
      <c r="G9" s="19">
        <v>2.3725534463949778</v>
      </c>
      <c r="H9" s="19">
        <v>2.6331467605526573</v>
      </c>
      <c r="I9" s="19">
        <v>2.2702690743787617</v>
      </c>
      <c r="J9" s="19">
        <v>1.5417133781486545</v>
      </c>
      <c r="K9" s="19">
        <v>1.6397592411207169</v>
      </c>
      <c r="L9" s="19">
        <v>1.6126812806826809</v>
      </c>
      <c r="M9" s="19">
        <v>1.4176792509503131</v>
      </c>
      <c r="N9" s="19">
        <v>1.3763082888416494</v>
      </c>
      <c r="O9" s="19">
        <v>1.139762030286501</v>
      </c>
      <c r="P9" s="19">
        <v>1.4936440948977137</v>
      </c>
      <c r="T9" s="22"/>
    </row>
    <row r="10" spans="1:20" x14ac:dyDescent="0.25">
      <c r="A10" s="5" t="s">
        <v>55</v>
      </c>
      <c r="B10" s="19">
        <v>0.83453446506113882</v>
      </c>
      <c r="C10" s="19">
        <v>0.96443238350668525</v>
      </c>
      <c r="D10" s="19">
        <v>0.81442110330283857</v>
      </c>
      <c r="E10" s="19">
        <v>0.90572742461454414</v>
      </c>
      <c r="F10" s="19">
        <v>0.74401248844864676</v>
      </c>
      <c r="G10" s="19">
        <v>0.98552371715664999</v>
      </c>
      <c r="H10" s="19">
        <v>1.0099784964856198</v>
      </c>
      <c r="I10" s="19">
        <v>0.91111539573012423</v>
      </c>
      <c r="J10" s="19">
        <v>0.80908105638726369</v>
      </c>
      <c r="K10" s="19">
        <v>0.98501809346611835</v>
      </c>
      <c r="L10" s="19">
        <v>0.87780172168916126</v>
      </c>
      <c r="M10" s="19">
        <v>0.83471779680062352</v>
      </c>
      <c r="N10" s="19">
        <v>0.77115678127403309</v>
      </c>
      <c r="O10" s="19">
        <v>0.6603158957867552</v>
      </c>
      <c r="P10" s="19">
        <v>0.86130418667003361</v>
      </c>
      <c r="T10" s="22"/>
    </row>
    <row r="11" spans="1:20" x14ac:dyDescent="0.25">
      <c r="A11" s="5" t="s">
        <v>58</v>
      </c>
      <c r="B11" s="19">
        <v>0.55309267172456222</v>
      </c>
      <c r="C11" s="19">
        <v>0.70098608497256398</v>
      </c>
      <c r="D11" s="19">
        <v>0.81212687240876658</v>
      </c>
      <c r="E11" s="19">
        <v>0.91706219443109616</v>
      </c>
      <c r="F11" s="19">
        <v>0.67250376771808751</v>
      </c>
      <c r="G11" s="19">
        <v>0.94395932359674817</v>
      </c>
      <c r="H11" s="19">
        <v>0.96660822427944071</v>
      </c>
      <c r="I11" s="19">
        <v>0.73987386215710216</v>
      </c>
      <c r="J11" s="19">
        <v>0.46941284869183908</v>
      </c>
      <c r="K11" s="19">
        <v>0.642025487502623</v>
      </c>
      <c r="L11" s="19">
        <v>0.66590577668955475</v>
      </c>
      <c r="M11" s="19">
        <v>0.65557004149942977</v>
      </c>
      <c r="N11" s="19">
        <v>0.60368690273838455</v>
      </c>
      <c r="O11" s="19">
        <v>0.51405828160181555</v>
      </c>
      <c r="P11" s="19">
        <v>0.5831143566298661</v>
      </c>
      <c r="T11" s="22"/>
    </row>
    <row r="12" spans="1:20" x14ac:dyDescent="0.25">
      <c r="A12" s="5" t="s">
        <v>63</v>
      </c>
      <c r="B12" s="19">
        <v>0.37646506750729292</v>
      </c>
      <c r="C12" s="19">
        <v>0.48515841475584764</v>
      </c>
      <c r="D12" s="19">
        <v>0.45462037011602741</v>
      </c>
      <c r="E12" s="19">
        <v>0.539465895748658</v>
      </c>
      <c r="F12" s="19">
        <v>0.3957907763490624</v>
      </c>
      <c r="G12" s="19">
        <v>0.50926673197303141</v>
      </c>
      <c r="H12" s="19">
        <v>0.4914658938040371</v>
      </c>
      <c r="I12" s="19">
        <v>0.48436917045357203</v>
      </c>
      <c r="J12" s="19">
        <v>0.38004734802053525</v>
      </c>
      <c r="K12" s="19">
        <v>0.55512835782654757</v>
      </c>
      <c r="L12" s="19">
        <v>0.45269561730537367</v>
      </c>
      <c r="M12" s="19">
        <v>0.47972088171640448</v>
      </c>
      <c r="N12" s="19">
        <v>0.40966282915111824</v>
      </c>
      <c r="O12" s="19">
        <v>0.36240310163695033</v>
      </c>
      <c r="P12" s="19">
        <v>0.46801896726267556</v>
      </c>
      <c r="T12" s="22"/>
    </row>
    <row r="13" spans="1:20" x14ac:dyDescent="0.25">
      <c r="A13" s="5" t="s">
        <v>67</v>
      </c>
      <c r="B13" s="19">
        <v>0.29963709929865712</v>
      </c>
      <c r="C13" s="19">
        <v>0.37327248161905818</v>
      </c>
      <c r="D13" s="19">
        <v>0.42015289454264199</v>
      </c>
      <c r="E13" s="19">
        <v>0.49567585649625523</v>
      </c>
      <c r="F13" s="19">
        <v>0.33464291960489034</v>
      </c>
      <c r="G13" s="19">
        <v>0.45360499946196464</v>
      </c>
      <c r="H13" s="19">
        <v>0.44807820581622415</v>
      </c>
      <c r="I13" s="19">
        <v>0.45745469312513376</v>
      </c>
      <c r="J13" s="19">
        <v>0.28056687982100781</v>
      </c>
      <c r="K13" s="19">
        <v>0.38712874829818916</v>
      </c>
      <c r="L13" s="19">
        <v>0.32689959171979499</v>
      </c>
      <c r="M13" s="19">
        <v>0.35533710173066013</v>
      </c>
      <c r="N13" s="19">
        <v>0.28496756574585991</v>
      </c>
      <c r="O13" s="19">
        <v>0.25200270042473505</v>
      </c>
      <c r="P13" s="19">
        <v>0.31933402388560411</v>
      </c>
      <c r="T13" s="22"/>
    </row>
    <row r="14" spans="1:20" x14ac:dyDescent="0.25">
      <c r="A14" s="5" t="s">
        <v>71</v>
      </c>
      <c r="B14" s="19">
        <v>0.15362835637516309</v>
      </c>
      <c r="C14" s="19">
        <v>0.18002448193310219</v>
      </c>
      <c r="D14" s="19">
        <v>0.21909133436069611</v>
      </c>
      <c r="E14" s="19">
        <v>0.26180471025443813</v>
      </c>
      <c r="F14" s="19">
        <v>0.13525400855766961</v>
      </c>
      <c r="G14" s="19">
        <v>0.24206954385730561</v>
      </c>
      <c r="H14" s="19">
        <v>0.23279177716358118</v>
      </c>
      <c r="I14" s="19">
        <v>0.19993872933863613</v>
      </c>
      <c r="J14" s="19">
        <v>0.17036597068487708</v>
      </c>
      <c r="K14" s="19">
        <v>0.2105932260317383</v>
      </c>
      <c r="L14" s="19">
        <v>0.18711823959850554</v>
      </c>
      <c r="M14" s="19">
        <v>0.19983535573788413</v>
      </c>
      <c r="N14" s="19">
        <v>0.16085877151204989</v>
      </c>
      <c r="O14" s="19">
        <v>0.13968681325766663</v>
      </c>
      <c r="P14" s="19">
        <v>0.15783478604642975</v>
      </c>
      <c r="T14" s="22"/>
    </row>
    <row r="15" spans="1:20" x14ac:dyDescent="0.25">
      <c r="A15" s="5" t="s">
        <v>166</v>
      </c>
      <c r="B15" s="19">
        <v>8.2880533813219387E-2</v>
      </c>
      <c r="C15" s="19">
        <v>9.6905227486592527E-2</v>
      </c>
      <c r="D15" s="19">
        <v>0.12617498315077735</v>
      </c>
      <c r="E15" s="19">
        <v>0.1527550049499794</v>
      </c>
      <c r="F15" s="19">
        <v>7.9834930368644738E-2</v>
      </c>
      <c r="G15" s="19">
        <v>0.14887288542814631</v>
      </c>
      <c r="H15" s="19">
        <v>0.13381042623135173</v>
      </c>
      <c r="I15" s="19">
        <v>0.12387607601913671</v>
      </c>
      <c r="J15" s="19">
        <v>8.0067328643011818E-2</v>
      </c>
      <c r="K15" s="19">
        <v>0.1067464063558578</v>
      </c>
      <c r="L15" s="19">
        <v>8.5684620477178841E-2</v>
      </c>
      <c r="M15" s="19">
        <v>9.564104574225582E-2</v>
      </c>
      <c r="N15" s="19">
        <v>7.4484720972708349E-2</v>
      </c>
      <c r="O15" s="19">
        <v>6.3190513446352251E-2</v>
      </c>
      <c r="P15" s="19">
        <v>7.6652505980881941E-2</v>
      </c>
    </row>
    <row r="16" spans="1:20" x14ac:dyDescent="0.25">
      <c r="A16" s="5" t="s">
        <v>167</v>
      </c>
      <c r="B16" s="19">
        <v>4.1951751323898438E-2</v>
      </c>
      <c r="C16" s="19">
        <v>4.9174108111741791E-2</v>
      </c>
      <c r="D16" s="19">
        <v>7.0298115243024373E-2</v>
      </c>
      <c r="E16" s="19">
        <v>8.1983874866310563E-2</v>
      </c>
      <c r="F16" s="19">
        <v>3.2597760090875456E-2</v>
      </c>
      <c r="G16" s="19">
        <v>8.4789855435456168E-2</v>
      </c>
      <c r="H16" s="19">
        <v>7.7196696076945917E-2</v>
      </c>
      <c r="I16" s="19">
        <v>7.0805919466288836E-2</v>
      </c>
      <c r="J16" s="19">
        <v>4.7117703199547056E-2</v>
      </c>
      <c r="K16" s="19">
        <v>5.8647646343067066E-2</v>
      </c>
      <c r="L16" s="19">
        <v>4.9868233378010628E-2</v>
      </c>
      <c r="M16" s="19">
        <v>5.5787572635544104E-2</v>
      </c>
      <c r="N16" s="19">
        <v>3.9271481095589644E-2</v>
      </c>
      <c r="O16" s="19">
        <v>3.2450384381592715E-2</v>
      </c>
      <c r="P16" s="19">
        <v>4.0903408512032419E-2</v>
      </c>
    </row>
    <row r="17" spans="1:16" x14ac:dyDescent="0.25">
      <c r="A17" s="5" t="s">
        <v>168</v>
      </c>
      <c r="B17" s="19">
        <v>2.2600590869807584E-2</v>
      </c>
      <c r="C17" s="19">
        <v>2.4883797707408974E-2</v>
      </c>
      <c r="D17" s="19">
        <v>4.4806946643082386E-2</v>
      </c>
      <c r="E17" s="19">
        <v>5.1969106108664724E-2</v>
      </c>
      <c r="F17" s="19">
        <v>1.6089642541534367E-2</v>
      </c>
      <c r="G17" s="19">
        <v>5.8233054668106375E-2</v>
      </c>
      <c r="H17" s="19">
        <v>5.114517472134128E-2</v>
      </c>
      <c r="I17" s="19">
        <v>3.7885052326442993E-2</v>
      </c>
      <c r="J17" s="19">
        <v>2.574567908650921E-2</v>
      </c>
      <c r="K17" s="19">
        <v>2.8376142345550304E-2</v>
      </c>
      <c r="L17" s="19">
        <v>2.867180712064725E-2</v>
      </c>
      <c r="M17" s="19">
        <v>3.0461891760324052E-2</v>
      </c>
      <c r="N17" s="19">
        <v>1.9845865865907305E-2</v>
      </c>
      <c r="O17" s="19">
        <v>1.5679620744726574E-2</v>
      </c>
      <c r="P17" s="19">
        <v>1.717100408838447E-2</v>
      </c>
    </row>
    <row r="18" spans="1:16" x14ac:dyDescent="0.25">
      <c r="A18" s="5" t="s">
        <v>169</v>
      </c>
      <c r="B18" s="19">
        <v>1.0016569838571255E-2</v>
      </c>
      <c r="C18" s="19">
        <v>9.3406367699829795E-3</v>
      </c>
      <c r="D18" s="19">
        <v>2.4791582497713741E-2</v>
      </c>
      <c r="E18" s="19">
        <v>2.5167663243988753E-2</v>
      </c>
      <c r="F18" s="19">
        <v>7.5469803132040122E-3</v>
      </c>
      <c r="G18" s="19">
        <v>3.5601361229540739E-2</v>
      </c>
      <c r="H18" s="19">
        <v>3.7414074887363438E-2</v>
      </c>
      <c r="I18" s="19">
        <v>1.419775247658445E-2</v>
      </c>
      <c r="J18" s="19">
        <v>1.1337786372598125E-2</v>
      </c>
      <c r="K18" s="19">
        <v>1.2376394939809602E-2</v>
      </c>
      <c r="L18" s="19">
        <v>1.9919966321593402E-2</v>
      </c>
      <c r="M18" s="19">
        <v>1.6046482617388769E-2</v>
      </c>
      <c r="N18" s="19">
        <v>1.0013882697509802E-2</v>
      </c>
      <c r="O18" s="19">
        <v>8.7257226264828725E-3</v>
      </c>
      <c r="P18" s="19">
        <v>3.8450407927977494E-3</v>
      </c>
    </row>
    <row r="20" spans="1:16" s="37" customFormat="1" x14ac:dyDescent="0.25">
      <c r="A20" s="30" t="s">
        <v>174</v>
      </c>
      <c r="B20" s="36" t="s">
        <v>138</v>
      </c>
      <c r="C20" s="36" t="s">
        <v>138</v>
      </c>
      <c r="D20" s="36" t="s">
        <v>139</v>
      </c>
      <c r="E20" s="36" t="s">
        <v>139</v>
      </c>
      <c r="F20" s="36" t="s">
        <v>139</v>
      </c>
      <c r="G20" s="36" t="s">
        <v>140</v>
      </c>
      <c r="H20" s="36" t="s">
        <v>140</v>
      </c>
      <c r="I20" s="36" t="s">
        <v>140</v>
      </c>
      <c r="J20" s="36" t="s">
        <v>141</v>
      </c>
      <c r="K20" s="36" t="s">
        <v>141</v>
      </c>
      <c r="L20" s="36" t="s">
        <v>142</v>
      </c>
      <c r="M20" s="36" t="s">
        <v>142</v>
      </c>
      <c r="N20" s="36" t="s">
        <v>143</v>
      </c>
      <c r="O20" s="36" t="s">
        <v>143</v>
      </c>
      <c r="P20" s="36" t="s">
        <v>143</v>
      </c>
    </row>
    <row r="21" spans="1:16" s="17" customFormat="1" x14ac:dyDescent="0.25">
      <c r="A21" s="16" t="s">
        <v>147</v>
      </c>
      <c r="B21" s="15">
        <v>2.7886757249721206</v>
      </c>
      <c r="C21" s="15">
        <v>2.473771449280866</v>
      </c>
      <c r="D21" s="11">
        <v>2.6119407207773881</v>
      </c>
      <c r="E21" s="11">
        <v>2.5459472554248013</v>
      </c>
      <c r="F21" s="11">
        <v>2.5258790716896753</v>
      </c>
      <c r="G21" s="11">
        <v>2.4485538443556378</v>
      </c>
      <c r="H21" s="11">
        <v>2.4709635380707744</v>
      </c>
      <c r="I21" s="11">
        <v>2.4716065520296433</v>
      </c>
      <c r="J21" s="15">
        <v>2.8156009365130257</v>
      </c>
      <c r="K21" s="15">
        <v>2.6743010084907226</v>
      </c>
      <c r="L21" s="11">
        <v>3.0296614770719752</v>
      </c>
      <c r="M21" s="11">
        <v>2.998286643880439</v>
      </c>
      <c r="N21" s="11">
        <v>2.8577921398955408</v>
      </c>
      <c r="O21" s="11">
        <v>2.7998658202088627</v>
      </c>
      <c r="P21" s="11">
        <v>2.8094531719931144</v>
      </c>
    </row>
    <row r="22" spans="1:16" x14ac:dyDescent="0.25">
      <c r="A22" s="5" t="s">
        <v>176</v>
      </c>
      <c r="B22" s="19">
        <f t="shared" ref="B22:P22" si="1">SUM(B23:B29)</f>
        <v>2.788675724972121</v>
      </c>
      <c r="C22" s="19">
        <f t="shared" si="1"/>
        <v>2.473771449280866</v>
      </c>
      <c r="D22" s="19">
        <f t="shared" si="1"/>
        <v>2.6119407207773881</v>
      </c>
      <c r="E22" s="19">
        <f t="shared" si="1"/>
        <v>2.5459472554248008</v>
      </c>
      <c r="F22" s="19">
        <f t="shared" si="1"/>
        <v>2.5258790716896748</v>
      </c>
      <c r="G22" s="19">
        <f t="shared" si="1"/>
        <v>2.4485538443556378</v>
      </c>
      <c r="H22" s="19">
        <f t="shared" si="1"/>
        <v>2.470963538070774</v>
      </c>
      <c r="I22" s="19">
        <f t="shared" si="1"/>
        <v>2.4716065520296433</v>
      </c>
      <c r="J22" s="19">
        <f t="shared" si="1"/>
        <v>2.8156009365130266</v>
      </c>
      <c r="K22" s="19">
        <f t="shared" si="1"/>
        <v>2.6743010084907226</v>
      </c>
      <c r="L22" s="19">
        <f t="shared" si="1"/>
        <v>3.0296614770719748</v>
      </c>
      <c r="M22" s="19">
        <f t="shared" si="1"/>
        <v>2.9982866438804385</v>
      </c>
      <c r="N22" s="19">
        <f t="shared" si="1"/>
        <v>2.8577921398955408</v>
      </c>
      <c r="O22" s="19">
        <f t="shared" si="1"/>
        <v>2.7998658202088627</v>
      </c>
      <c r="P22" s="19">
        <f t="shared" si="1"/>
        <v>2.8094531719931144</v>
      </c>
    </row>
    <row r="23" spans="1:16" x14ac:dyDescent="0.25">
      <c r="A23" s="5" t="s">
        <v>153</v>
      </c>
      <c r="B23" s="19">
        <v>1.1124786076030202</v>
      </c>
      <c r="C23" s="19">
        <v>0.9744208136074769</v>
      </c>
      <c r="D23" s="19">
        <v>0.90891152324277091</v>
      </c>
      <c r="E23" s="19">
        <v>0.94228409102348942</v>
      </c>
      <c r="F23" s="19">
        <v>1.0615917288559009</v>
      </c>
      <c r="G23" s="19">
        <v>0.93476402046018725</v>
      </c>
      <c r="H23" s="19">
        <v>0.97689099934989365</v>
      </c>
      <c r="I23" s="19">
        <v>1.1030638896118803</v>
      </c>
      <c r="J23" s="19">
        <v>0.80815266382774831</v>
      </c>
      <c r="K23" s="19">
        <v>0.86315402925615115</v>
      </c>
      <c r="L23" s="19">
        <v>0.8945646969583434</v>
      </c>
      <c r="M23" s="19">
        <v>0.90169508019945743</v>
      </c>
      <c r="N23" s="19">
        <v>0.87104157614812938</v>
      </c>
      <c r="O23" s="19">
        <v>0.86094252649382164</v>
      </c>
      <c r="P23" s="19">
        <v>0.97613621707881348</v>
      </c>
    </row>
    <row r="24" spans="1:16" x14ac:dyDescent="0.25">
      <c r="A24" s="5" t="s">
        <v>178</v>
      </c>
      <c r="B24" s="19">
        <v>0.57651063475140962</v>
      </c>
      <c r="C24" s="19">
        <v>0.48717161678392951</v>
      </c>
      <c r="D24" s="19">
        <v>0.60995420488798757</v>
      </c>
      <c r="E24" s="19">
        <v>0.55972883054630984</v>
      </c>
      <c r="F24" s="19">
        <v>0.5723222938664263</v>
      </c>
      <c r="G24" s="19">
        <v>0.51024945825401946</v>
      </c>
      <c r="H24" s="19">
        <v>0.47344304778168966</v>
      </c>
      <c r="I24" s="19">
        <v>0.5569029554820466</v>
      </c>
      <c r="J24" s="19">
        <v>0.76142436313398254</v>
      </c>
      <c r="K24" s="19">
        <v>0.70629588929531861</v>
      </c>
      <c r="L24" s="19">
        <v>0.75461075307109071</v>
      </c>
      <c r="M24" s="19">
        <v>0.81248720693186183</v>
      </c>
      <c r="N24" s="19">
        <v>0.73094444054510399</v>
      </c>
      <c r="O24" s="19">
        <v>0.71883741221815289</v>
      </c>
      <c r="P24" s="19">
        <v>0.76355286584961179</v>
      </c>
    </row>
    <row r="25" spans="1:16" x14ac:dyDescent="0.25">
      <c r="A25" s="5" t="s">
        <v>179</v>
      </c>
      <c r="B25" s="19">
        <v>0.28752946081293479</v>
      </c>
      <c r="C25" s="19">
        <v>0.26826401899438657</v>
      </c>
      <c r="D25" s="19">
        <v>0.29940484769959114</v>
      </c>
      <c r="E25" s="19">
        <v>0.27666464771728616</v>
      </c>
      <c r="F25" s="19">
        <v>0.2788775172714737</v>
      </c>
      <c r="G25" s="19">
        <v>0.2515895235232784</v>
      </c>
      <c r="H25" s="19">
        <v>0.23363271061962115</v>
      </c>
      <c r="I25" s="19">
        <v>0.24330906916408152</v>
      </c>
      <c r="J25" s="19">
        <v>0.41504608543039845</v>
      </c>
      <c r="K25" s="19">
        <v>0.40101148078001508</v>
      </c>
      <c r="L25" s="19">
        <v>0.44347813830439808</v>
      </c>
      <c r="M25" s="19">
        <v>0.40056370142267572</v>
      </c>
      <c r="N25" s="19">
        <v>0.38458578372384339</v>
      </c>
      <c r="O25" s="19">
        <v>0.36283750648742596</v>
      </c>
      <c r="P25" s="19">
        <v>0.35771671093856167</v>
      </c>
    </row>
    <row r="26" spans="1:16" x14ac:dyDescent="0.25">
      <c r="A26" s="5" t="s">
        <v>180</v>
      </c>
      <c r="B26" s="19">
        <v>0.56177286315913888</v>
      </c>
      <c r="C26" s="19">
        <v>0.48657812948085338</v>
      </c>
      <c r="D26" s="19">
        <v>0.40474914025497644</v>
      </c>
      <c r="E26" s="19">
        <v>0.41824419331165202</v>
      </c>
      <c r="F26" s="19">
        <v>0.43213316625117393</v>
      </c>
      <c r="G26" s="19">
        <v>0.38011794570666313</v>
      </c>
      <c r="H26" s="19">
        <v>0.36616929682288868</v>
      </c>
      <c r="I26" s="19">
        <v>0.43058592652585387</v>
      </c>
      <c r="J26" s="19">
        <v>0.45610430573510352</v>
      </c>
      <c r="K26" s="19">
        <v>0.40002082636049086</v>
      </c>
      <c r="L26" s="19">
        <v>0.41875796349195138</v>
      </c>
      <c r="M26" s="19">
        <v>0.4523905295318002</v>
      </c>
      <c r="N26" s="19">
        <v>0.42078379001719074</v>
      </c>
      <c r="O26" s="19">
        <v>0.4101602711042</v>
      </c>
      <c r="P26" s="19">
        <v>0.46607763551210446</v>
      </c>
    </row>
    <row r="27" spans="1:16" x14ac:dyDescent="0.25">
      <c r="A27" s="5" t="s">
        <v>181</v>
      </c>
      <c r="B27" s="19">
        <v>0.16956962071399564</v>
      </c>
      <c r="C27" s="19">
        <v>0.16829825894487191</v>
      </c>
      <c r="D27" s="19">
        <v>0.1762905537460624</v>
      </c>
      <c r="E27" s="19">
        <v>0.16540154388106654</v>
      </c>
      <c r="F27" s="19">
        <v>0.11948182981516102</v>
      </c>
      <c r="G27" s="19">
        <v>0.16495017142920751</v>
      </c>
      <c r="H27" s="19">
        <v>0.18546563455768766</v>
      </c>
      <c r="I27" s="19">
        <v>0.10383649235611474</v>
      </c>
      <c r="J27" s="19">
        <v>0.20172474442789351</v>
      </c>
      <c r="K27" s="19">
        <v>0.16972760034232312</v>
      </c>
      <c r="L27" s="19">
        <v>0.22067834892388316</v>
      </c>
      <c r="M27" s="19">
        <v>0.18627345059182301</v>
      </c>
      <c r="N27" s="19">
        <v>0.19882245771729762</v>
      </c>
      <c r="O27" s="19">
        <v>0.19282786646230712</v>
      </c>
      <c r="P27" s="19">
        <v>0.13686388841526081</v>
      </c>
    </row>
    <row r="28" spans="1:16" x14ac:dyDescent="0.25">
      <c r="A28" s="5" t="s">
        <v>182</v>
      </c>
      <c r="B28" s="19">
        <v>5.1263776450419997E-2</v>
      </c>
      <c r="C28" s="19">
        <v>4.1148453013280503E-2</v>
      </c>
      <c r="D28" s="19">
        <v>0.12696201751578415</v>
      </c>
      <c r="E28" s="19">
        <v>0.11237488747851301</v>
      </c>
      <c r="F28" s="19">
        <v>3.5252911864545697E-2</v>
      </c>
      <c r="G28" s="19">
        <v>0.12368726321804534</v>
      </c>
      <c r="H28" s="19">
        <v>0.14159528062173346</v>
      </c>
      <c r="I28" s="19">
        <v>2.2608526641721409E-2</v>
      </c>
      <c r="J28" s="19">
        <v>0.104981965796451</v>
      </c>
      <c r="K28" s="19">
        <v>7.5678759993791894E-2</v>
      </c>
      <c r="L28" s="19">
        <v>0.18022715377624313</v>
      </c>
      <c r="M28" s="19">
        <v>0.14842768617526725</v>
      </c>
      <c r="N28" s="19">
        <v>0.149897756783645</v>
      </c>
      <c r="O28" s="19">
        <v>0.14903506881947678</v>
      </c>
      <c r="P28" s="19">
        <v>6.2145189643281043E-2</v>
      </c>
    </row>
    <row r="29" spans="1:16" x14ac:dyDescent="0.25">
      <c r="A29" s="5" t="s">
        <v>183</v>
      </c>
      <c r="B29" s="19">
        <v>2.9550761481201709E-2</v>
      </c>
      <c r="C29" s="19">
        <v>4.7890158456067214E-2</v>
      </c>
      <c r="D29" s="19">
        <v>8.5668433430215712E-2</v>
      </c>
      <c r="E29" s="19">
        <v>7.1249061466483979E-2</v>
      </c>
      <c r="F29" s="19">
        <v>2.621962376499367E-2</v>
      </c>
      <c r="G29" s="19">
        <v>8.3195461764236603E-2</v>
      </c>
      <c r="H29" s="19">
        <v>9.376656831725981E-2</v>
      </c>
      <c r="I29" s="19">
        <v>1.129969224794487E-2</v>
      </c>
      <c r="J29" s="19">
        <v>6.8166808161449127E-2</v>
      </c>
      <c r="K29" s="19">
        <v>5.8412422462632091E-2</v>
      </c>
      <c r="L29" s="19">
        <v>0.11734442254606511</v>
      </c>
      <c r="M29" s="19">
        <v>9.6448989027553084E-2</v>
      </c>
      <c r="N29" s="19">
        <v>0.10171633496033053</v>
      </c>
      <c r="O29" s="19">
        <v>0.1052251686234781</v>
      </c>
      <c r="P29" s="19">
        <v>4.6960664555480924E-2</v>
      </c>
    </row>
    <row r="31" spans="1:16" s="37" customFormat="1" x14ac:dyDescent="0.25">
      <c r="A31" s="30" t="s">
        <v>174</v>
      </c>
      <c r="B31" s="36" t="s">
        <v>138</v>
      </c>
      <c r="C31" s="36" t="s">
        <v>138</v>
      </c>
      <c r="D31" s="36" t="s">
        <v>139</v>
      </c>
      <c r="E31" s="36" t="s">
        <v>139</v>
      </c>
      <c r="F31" s="36" t="s">
        <v>139</v>
      </c>
      <c r="G31" s="36" t="s">
        <v>140</v>
      </c>
      <c r="H31" s="36" t="s">
        <v>140</v>
      </c>
      <c r="I31" s="36" t="s">
        <v>140</v>
      </c>
      <c r="J31" s="36" t="s">
        <v>141</v>
      </c>
      <c r="K31" s="36" t="s">
        <v>141</v>
      </c>
      <c r="L31" s="36" t="s">
        <v>142</v>
      </c>
      <c r="M31" s="36" t="s">
        <v>142</v>
      </c>
      <c r="N31" s="36" t="s">
        <v>143</v>
      </c>
      <c r="O31" s="36" t="s">
        <v>143</v>
      </c>
      <c r="P31" s="36" t="s">
        <v>143</v>
      </c>
    </row>
    <row r="32" spans="1:16" s="17" customFormat="1" x14ac:dyDescent="0.25">
      <c r="A32" s="16" t="s">
        <v>148</v>
      </c>
      <c r="B32" s="15">
        <v>5.5145341431268253</v>
      </c>
      <c r="C32" s="15">
        <v>5.1043670696471315</v>
      </c>
      <c r="D32" s="11">
        <v>5.9753192195952423</v>
      </c>
      <c r="E32" s="11">
        <v>5.5755576806742475</v>
      </c>
      <c r="F32" s="11">
        <v>5.1627911070886201</v>
      </c>
      <c r="G32" s="11">
        <v>5.3354152056222848</v>
      </c>
      <c r="H32" s="11">
        <v>4.8423710044153978</v>
      </c>
      <c r="I32" s="11">
        <v>4.8628262157614071</v>
      </c>
      <c r="J32" s="15">
        <v>5.0798791570053101</v>
      </c>
      <c r="K32" s="15">
        <v>4.9359695718007099</v>
      </c>
      <c r="L32" s="11">
        <v>6.2620247919442216</v>
      </c>
      <c r="M32" s="11">
        <v>6.067769493051733</v>
      </c>
      <c r="N32" s="11">
        <v>5.8882978826832089</v>
      </c>
      <c r="O32" s="11">
        <v>6.0615553041328223</v>
      </c>
      <c r="P32" s="11">
        <v>5.1730922991884176</v>
      </c>
    </row>
    <row r="33" spans="1:20" x14ac:dyDescent="0.25">
      <c r="A33" s="5" t="s">
        <v>184</v>
      </c>
      <c r="B33" s="19">
        <f>SUM(B34:B45)</f>
        <v>1.2173429422534341</v>
      </c>
      <c r="C33" s="19">
        <f t="shared" ref="C33:P33" si="2">SUM(C34:C45)</f>
        <v>1.1270672995594579</v>
      </c>
      <c r="D33" s="19">
        <f t="shared" si="2"/>
        <v>1.0354697355451363</v>
      </c>
      <c r="E33" s="19">
        <f t="shared" si="2"/>
        <v>0.9953344745159699</v>
      </c>
      <c r="F33" s="19">
        <f t="shared" si="2"/>
        <v>0.88356668846584752</v>
      </c>
      <c r="G33" s="19">
        <f t="shared" si="2"/>
        <v>0.9791229512910995</v>
      </c>
      <c r="H33" s="19">
        <f t="shared" si="2"/>
        <v>0.76858829913247007</v>
      </c>
      <c r="I33" s="19">
        <f t="shared" si="2"/>
        <v>0.82977772426575092</v>
      </c>
      <c r="J33" s="19">
        <f t="shared" si="2"/>
        <v>0.95937142837469214</v>
      </c>
      <c r="K33" s="19">
        <f t="shared" si="2"/>
        <v>0.86907533809248538</v>
      </c>
      <c r="L33" s="19">
        <f t="shared" si="2"/>
        <v>0.94254161223433985</v>
      </c>
      <c r="M33" s="19">
        <f t="shared" si="2"/>
        <v>0.94043687194369263</v>
      </c>
      <c r="N33" s="19">
        <f t="shared" si="2"/>
        <v>0.90018313519143067</v>
      </c>
      <c r="O33" s="19">
        <f t="shared" si="2"/>
        <v>0.88245411786894945</v>
      </c>
      <c r="P33" s="19">
        <f t="shared" si="2"/>
        <v>0.72793921013080209</v>
      </c>
    </row>
    <row r="34" spans="1:20" x14ac:dyDescent="0.25">
      <c r="A34" s="5" t="s">
        <v>177</v>
      </c>
      <c r="B34" s="19">
        <v>0.57565314616948449</v>
      </c>
      <c r="C34" s="19">
        <v>0.54707892337679387</v>
      </c>
      <c r="D34" s="19">
        <v>0.49524008817665538</v>
      </c>
      <c r="E34" s="19">
        <v>0.48072101067369916</v>
      </c>
      <c r="F34" s="19">
        <v>0.44975962218344678</v>
      </c>
      <c r="G34" s="19">
        <v>0.4610290761746797</v>
      </c>
      <c r="H34" s="19">
        <v>0.40017734241640979</v>
      </c>
      <c r="I34" s="19">
        <v>0.41679042846586289</v>
      </c>
      <c r="J34" s="19">
        <v>0.41953846068002265</v>
      </c>
      <c r="K34" s="19">
        <v>0.3990120777963177</v>
      </c>
      <c r="L34" s="19">
        <v>0.38665949068457517</v>
      </c>
      <c r="M34" s="19">
        <v>0.40519570709966191</v>
      </c>
      <c r="N34" s="19">
        <v>0.39152932781788874</v>
      </c>
      <c r="O34" s="19">
        <v>0.39883153988549702</v>
      </c>
      <c r="P34" s="19">
        <v>0.35391681739577718</v>
      </c>
    </row>
    <row r="35" spans="1:20" x14ac:dyDescent="0.25">
      <c r="A35" s="5" t="s">
        <v>96</v>
      </c>
      <c r="B35" s="19">
        <v>0.33375361138712745</v>
      </c>
      <c r="C35" s="19">
        <v>0.29893528765728339</v>
      </c>
      <c r="D35" s="19">
        <v>0.22767155214390733</v>
      </c>
      <c r="E35" s="19">
        <v>0.2338033545563114</v>
      </c>
      <c r="F35" s="19">
        <v>0.23165477716638738</v>
      </c>
      <c r="G35" s="19">
        <v>0.21659113299121704</v>
      </c>
      <c r="H35" s="19">
        <v>6.3259094832165352E-2</v>
      </c>
      <c r="I35" s="19">
        <v>0.21985946510584639</v>
      </c>
      <c r="J35" s="19">
        <v>0.21496205521893741</v>
      </c>
      <c r="K35" s="19">
        <v>0.2021206427999169</v>
      </c>
      <c r="L35" s="19">
        <v>0.19358323949854614</v>
      </c>
      <c r="M35" s="19">
        <v>0.17867999866233752</v>
      </c>
      <c r="N35" s="19">
        <v>0.18379379317408845</v>
      </c>
      <c r="O35" s="19">
        <v>0.19039246289113668</v>
      </c>
      <c r="P35" s="19">
        <v>0.16191308763096277</v>
      </c>
      <c r="T35" s="22"/>
    </row>
    <row r="36" spans="1:20" x14ac:dyDescent="0.25">
      <c r="A36" s="5" t="s">
        <v>104</v>
      </c>
      <c r="B36" s="19">
        <v>0.28171508648110832</v>
      </c>
      <c r="C36" s="19">
        <v>0.2662624539722474</v>
      </c>
      <c r="D36" s="19">
        <v>0.2632115549401941</v>
      </c>
      <c r="E36" s="19">
        <v>0.24419920952860949</v>
      </c>
      <c r="F36" s="19">
        <v>0.164936873766581</v>
      </c>
      <c r="G36" s="19">
        <v>0.26838863502276444</v>
      </c>
      <c r="H36" s="19">
        <v>0.24448025460877565</v>
      </c>
      <c r="I36" s="19">
        <v>0.15069913188925826</v>
      </c>
      <c r="J36" s="19">
        <v>0.29884505353750213</v>
      </c>
      <c r="K36" s="19">
        <v>0.25313256010117163</v>
      </c>
      <c r="L36" s="19">
        <v>0.29846689610824262</v>
      </c>
      <c r="M36" s="19">
        <v>0.32076259640532667</v>
      </c>
      <c r="N36" s="19">
        <v>0.28708763611965149</v>
      </c>
      <c r="O36" s="19">
        <v>0.2541028939538062</v>
      </c>
      <c r="P36" s="19">
        <v>0.19167264993138369</v>
      </c>
      <c r="T36" s="22"/>
    </row>
    <row r="37" spans="1:20" x14ac:dyDescent="0.25">
      <c r="A37" s="5" t="s">
        <v>107</v>
      </c>
      <c r="B37" s="19">
        <v>2.110625404282674E-2</v>
      </c>
      <c r="C37" s="19">
        <v>1.1303411772313289E-2</v>
      </c>
      <c r="D37" s="19">
        <v>3.5241649899748283E-2</v>
      </c>
      <c r="E37" s="19">
        <v>2.7720020203278115E-2</v>
      </c>
      <c r="F37" s="19">
        <v>4.8052475034358246E-3</v>
      </c>
      <c r="G37" s="19">
        <v>2.2927380992137262E-2</v>
      </c>
      <c r="H37" s="19">
        <v>3.8610787882497215E-2</v>
      </c>
      <c r="I37" s="19">
        <v>0</v>
      </c>
      <c r="J37" s="19">
        <v>1.8997618589980649E-2</v>
      </c>
      <c r="K37" s="19">
        <v>1.1666199762342457E-2</v>
      </c>
      <c r="L37" s="19">
        <v>4.5244212314911512E-2</v>
      </c>
      <c r="M37" s="19">
        <v>2.807451047369381E-2</v>
      </c>
      <c r="N37" s="19">
        <v>3.2729370445102497E-2</v>
      </c>
      <c r="O37" s="19">
        <v>3.4533475357495527E-2</v>
      </c>
      <c r="P37" s="19">
        <v>8.4274866691457526E-4</v>
      </c>
      <c r="T37" s="22"/>
    </row>
    <row r="38" spans="1:20" x14ac:dyDescent="0.25">
      <c r="A38" s="5" t="s">
        <v>113</v>
      </c>
      <c r="B38" s="19">
        <v>7.7474845559912843E-4</v>
      </c>
      <c r="C38" s="19">
        <v>2.9092514856674564E-4</v>
      </c>
      <c r="D38" s="19">
        <v>3.5005025188700489E-3</v>
      </c>
      <c r="E38" s="19">
        <v>5.1182722556798667E-4</v>
      </c>
      <c r="F38" s="19">
        <v>0</v>
      </c>
      <c r="G38" s="19">
        <v>5.5368943855079236E-4</v>
      </c>
      <c r="H38" s="19">
        <v>1.2688640904744879E-3</v>
      </c>
      <c r="I38" s="19">
        <v>3.1083295827680061E-4</v>
      </c>
      <c r="J38" s="19">
        <v>5.9122697524124261E-4</v>
      </c>
      <c r="K38" s="19">
        <v>3.8902410995015561E-4</v>
      </c>
      <c r="L38" s="19">
        <v>4.0882674562548191E-3</v>
      </c>
      <c r="M38" s="19">
        <v>1.7070079937483414E-3</v>
      </c>
      <c r="N38" s="19">
        <v>5.7706057511487739E-4</v>
      </c>
      <c r="O38" s="19">
        <v>0</v>
      </c>
      <c r="P38" s="19">
        <v>0</v>
      </c>
      <c r="T38" s="22"/>
    </row>
    <row r="39" spans="1:20" x14ac:dyDescent="0.25">
      <c r="A39" s="5" t="s">
        <v>120</v>
      </c>
      <c r="B39" s="19">
        <v>1.8553846509493691E-4</v>
      </c>
      <c r="C39" s="19">
        <v>9.8526650314604506E-4</v>
      </c>
      <c r="D39" s="19">
        <v>5.1440154575606897E-4</v>
      </c>
      <c r="E39" s="19">
        <v>1.4236253956195657E-4</v>
      </c>
      <c r="F39" s="19">
        <v>0</v>
      </c>
      <c r="G39" s="19">
        <v>8.0009573319381514E-4</v>
      </c>
      <c r="H39" s="19">
        <v>2.1894125482697051E-4</v>
      </c>
      <c r="I39" s="19">
        <v>0</v>
      </c>
      <c r="J39" s="19">
        <v>6.9570081825575932E-4</v>
      </c>
      <c r="K39" s="19">
        <v>9.6351320255096671E-4</v>
      </c>
      <c r="L39" s="19">
        <v>1.9937944630547908E-3</v>
      </c>
      <c r="M39" s="19">
        <v>1.3060737318715067E-4</v>
      </c>
      <c r="N39" s="19">
        <v>6.3037595433744747E-4</v>
      </c>
      <c r="O39" s="19">
        <v>2.7706136132697479E-4</v>
      </c>
      <c r="P39" s="19">
        <v>0</v>
      </c>
      <c r="T39" s="22"/>
    </row>
    <row r="40" spans="1:20" x14ac:dyDescent="0.25">
      <c r="A40" s="5" t="s">
        <v>123</v>
      </c>
      <c r="B40" s="19">
        <v>8.2238671015053119E-4</v>
      </c>
      <c r="C40" s="19">
        <v>2.5989313271962612E-4</v>
      </c>
      <c r="D40" s="19">
        <v>1.8775656420096515E-3</v>
      </c>
      <c r="E40" s="19">
        <v>1.5558191823556681E-3</v>
      </c>
      <c r="F40" s="19">
        <v>8.5787376600378294E-3</v>
      </c>
      <c r="G40" s="19">
        <v>1.582798080883417E-3</v>
      </c>
      <c r="H40" s="19">
        <v>4.7346046356332369E-3</v>
      </c>
      <c r="I40" s="19">
        <v>2.1666885621059338E-3</v>
      </c>
      <c r="J40" s="19">
        <v>1.0922265406063116E-3</v>
      </c>
      <c r="K40" s="19">
        <v>7.2828932211598896E-4</v>
      </c>
      <c r="L40" s="19">
        <v>2.944847006748194E-3</v>
      </c>
      <c r="M40" s="19">
        <v>1.5581763359304255E-3</v>
      </c>
      <c r="N40" s="19">
        <v>8.3422887489433364E-4</v>
      </c>
      <c r="O40" s="19">
        <v>5.4386119075295052E-4</v>
      </c>
      <c r="P40" s="19">
        <v>6.8473329186809239E-4</v>
      </c>
      <c r="T40" s="22"/>
    </row>
    <row r="41" spans="1:20" x14ac:dyDescent="0.25">
      <c r="A41" s="5" t="s">
        <v>128</v>
      </c>
      <c r="B41" s="19">
        <v>9.7783785658142421E-5</v>
      </c>
      <c r="C41" s="19">
        <v>0</v>
      </c>
      <c r="D41" s="19">
        <v>9.2592278236092407E-5</v>
      </c>
      <c r="E41" s="19">
        <v>1.2541461818553316E-4</v>
      </c>
      <c r="F41" s="19">
        <v>2.6695819463532357E-4</v>
      </c>
      <c r="G41" s="19">
        <v>1.820507682774333E-3</v>
      </c>
      <c r="H41" s="19">
        <v>7.6057206364323719E-3</v>
      </c>
      <c r="I41" s="19">
        <v>0</v>
      </c>
      <c r="J41" s="19">
        <v>8.7853004353116365E-5</v>
      </c>
      <c r="K41" s="19">
        <v>0</v>
      </c>
      <c r="L41" s="19">
        <v>1.2405033178609611E-4</v>
      </c>
      <c r="M41" s="19">
        <v>1.5490641936150427E-4</v>
      </c>
      <c r="N41" s="19">
        <v>1.1917555355633338E-4</v>
      </c>
      <c r="O41" s="19">
        <v>1.039835232634572E-3</v>
      </c>
      <c r="P41" s="19">
        <v>0</v>
      </c>
      <c r="T41" s="22"/>
    </row>
    <row r="42" spans="1:20" x14ac:dyDescent="0.25">
      <c r="A42" s="5" t="s">
        <v>129</v>
      </c>
      <c r="B42" s="19">
        <v>2.2565488998032867E-3</v>
      </c>
      <c r="C42" s="19">
        <v>1.256796641808341E-3</v>
      </c>
      <c r="D42" s="19">
        <v>4.6090378499743772E-3</v>
      </c>
      <c r="E42" s="19">
        <v>4.0912282202686086E-3</v>
      </c>
      <c r="F42" s="19">
        <v>2.1132987894239532E-2</v>
      </c>
      <c r="G42" s="19">
        <v>2.8206273492666022E-3</v>
      </c>
      <c r="H42" s="19">
        <v>2.577535681826607E-3</v>
      </c>
      <c r="I42" s="19">
        <v>3.8918114805421768E-2</v>
      </c>
      <c r="J42" s="19">
        <v>1.5457379955102365E-3</v>
      </c>
      <c r="K42" s="19">
        <v>3.799770376257334E-4</v>
      </c>
      <c r="L42" s="19">
        <v>4.9188653299530273E-3</v>
      </c>
      <c r="M42" s="19">
        <v>2.6273343676019847E-3</v>
      </c>
      <c r="N42" s="19">
        <v>1.844084881345369E-3</v>
      </c>
      <c r="O42" s="19">
        <v>1.6726296998628479E-3</v>
      </c>
      <c r="P42" s="19">
        <v>1.8653338797153855E-2</v>
      </c>
    </row>
    <row r="43" spans="1:20" x14ac:dyDescent="0.25">
      <c r="A43" s="5" t="s">
        <v>131</v>
      </c>
      <c r="B43" s="19">
        <v>7.697339024884544E-4</v>
      </c>
      <c r="C43" s="19">
        <v>5.508182812863717E-4</v>
      </c>
      <c r="D43" s="19">
        <v>3.1249893904681191E-3</v>
      </c>
      <c r="E43" s="19">
        <v>2.3455923184969988E-3</v>
      </c>
      <c r="F43" s="19">
        <v>0</v>
      </c>
      <c r="G43" s="19">
        <v>2.6090078256320059E-3</v>
      </c>
      <c r="H43" s="19">
        <v>4.493271661562599E-3</v>
      </c>
      <c r="I43" s="19">
        <v>1.0330624789787785E-3</v>
      </c>
      <c r="J43" s="19">
        <v>1.5742308617869229E-3</v>
      </c>
      <c r="K43" s="19">
        <v>6.8305396049387788E-4</v>
      </c>
      <c r="L43" s="19">
        <v>3.9696106171550755E-3</v>
      </c>
      <c r="M43" s="19">
        <v>1.5460268128432487E-3</v>
      </c>
      <c r="N43" s="19">
        <v>1.0380817954512196E-3</v>
      </c>
      <c r="O43" s="19">
        <v>9.4748144552558042E-4</v>
      </c>
      <c r="P43" s="19">
        <v>2.5583441674192464E-4</v>
      </c>
      <c r="T43" s="22"/>
    </row>
    <row r="44" spans="1:20" x14ac:dyDescent="0.25">
      <c r="A44" s="5" t="s">
        <v>134</v>
      </c>
      <c r="B44" s="19">
        <v>2.0810395409296979E-4</v>
      </c>
      <c r="C44" s="19">
        <v>1.4352307329292783E-4</v>
      </c>
      <c r="D44" s="19">
        <v>2.9320888108095932E-4</v>
      </c>
      <c r="E44" s="19">
        <v>0</v>
      </c>
      <c r="F44" s="19">
        <v>0</v>
      </c>
      <c r="G44" s="19">
        <v>0</v>
      </c>
      <c r="H44" s="19">
        <v>1.1618814318658545E-3</v>
      </c>
      <c r="I44" s="19">
        <v>0</v>
      </c>
      <c r="J44" s="19">
        <v>8.0729787783944762E-4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T44" s="22"/>
    </row>
    <row r="45" spans="1:20" x14ac:dyDescent="0.25">
      <c r="A45" s="5" t="s">
        <v>136</v>
      </c>
      <c r="B45" s="19">
        <v>0</v>
      </c>
      <c r="C45" s="19">
        <v>0</v>
      </c>
      <c r="D45" s="19">
        <v>9.2592278236092407E-5</v>
      </c>
      <c r="E45" s="19">
        <v>1.1863544963496382E-4</v>
      </c>
      <c r="F45" s="19">
        <v>2.4314840970838933E-3</v>
      </c>
      <c r="G45" s="19">
        <v>0</v>
      </c>
      <c r="H45" s="19">
        <v>0</v>
      </c>
      <c r="I45" s="19">
        <v>0</v>
      </c>
      <c r="J45" s="19">
        <v>6.3396627465627214E-4</v>
      </c>
      <c r="K45" s="19">
        <v>0</v>
      </c>
      <c r="L45" s="19">
        <v>5.483384231124537E-4</v>
      </c>
      <c r="M45" s="19">
        <v>0</v>
      </c>
      <c r="N45" s="19">
        <v>0</v>
      </c>
      <c r="O45" s="19">
        <v>1.1287685091098974E-4</v>
      </c>
      <c r="P45" s="19">
        <v>0</v>
      </c>
      <c r="T45" s="22"/>
    </row>
    <row r="47" spans="1:20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20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x14ac:dyDescent="0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mergeCells count="2">
    <mergeCell ref="B1:I1"/>
    <mergeCell ref="J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R19" sqref="R19"/>
    </sheetView>
  </sheetViews>
  <sheetFormatPr defaultColWidth="8.85546875" defaultRowHeight="15" x14ac:dyDescent="0.25"/>
  <cols>
    <col min="1" max="1" width="24.5703125" style="20" customWidth="1"/>
    <col min="2" max="16" width="10.140625" style="20" customWidth="1"/>
    <col min="17" max="16384" width="8.85546875" style="20"/>
  </cols>
  <sheetData>
    <row r="1" spans="1:16" s="10" customFormat="1" x14ac:dyDescent="0.25">
      <c r="B1" s="42" t="s">
        <v>227</v>
      </c>
      <c r="C1" s="42"/>
      <c r="D1" s="42"/>
      <c r="E1" s="42"/>
      <c r="F1" s="42"/>
      <c r="G1" s="42"/>
      <c r="H1" s="42"/>
      <c r="I1" s="42"/>
      <c r="J1" s="42" t="s">
        <v>228</v>
      </c>
      <c r="K1" s="42"/>
      <c r="L1" s="42"/>
      <c r="M1" s="42"/>
      <c r="N1" s="42"/>
      <c r="O1" s="42"/>
      <c r="P1" s="42"/>
    </row>
    <row r="2" spans="1:16" s="38" customFormat="1" x14ac:dyDescent="0.25">
      <c r="A2" s="36" t="s">
        <v>174</v>
      </c>
      <c r="B2" s="36" t="s">
        <v>138</v>
      </c>
      <c r="C2" s="36" t="s">
        <v>138</v>
      </c>
      <c r="D2" s="36" t="s">
        <v>139</v>
      </c>
      <c r="E2" s="36" t="s">
        <v>139</v>
      </c>
      <c r="F2" s="36" t="s">
        <v>139</v>
      </c>
      <c r="G2" s="36" t="s">
        <v>140</v>
      </c>
      <c r="H2" s="36" t="s">
        <v>140</v>
      </c>
      <c r="I2" s="36" t="s">
        <v>140</v>
      </c>
      <c r="J2" s="36" t="s">
        <v>141</v>
      </c>
      <c r="K2" s="36" t="s">
        <v>141</v>
      </c>
      <c r="L2" s="36" t="s">
        <v>142</v>
      </c>
      <c r="M2" s="36" t="s">
        <v>142</v>
      </c>
      <c r="N2" s="36" t="s">
        <v>143</v>
      </c>
      <c r="O2" s="36" t="s">
        <v>143</v>
      </c>
      <c r="P2" s="36" t="s">
        <v>143</v>
      </c>
    </row>
    <row r="3" spans="1:16" x14ac:dyDescent="0.25">
      <c r="A3" s="19" t="s">
        <v>194</v>
      </c>
      <c r="B3" s="19">
        <f>SUM(B4:B17)</f>
        <v>18.601176369028774</v>
      </c>
      <c r="C3" s="19">
        <f t="shared" ref="C3:P3" si="0">SUM(C4:C17)</f>
        <v>18.351116165364495</v>
      </c>
      <c r="D3" s="19">
        <f t="shared" si="0"/>
        <v>20.630428929613718</v>
      </c>
      <c r="E3" s="19">
        <f t="shared" si="0"/>
        <v>20.579582981480364</v>
      </c>
      <c r="F3" s="19">
        <f t="shared" si="0"/>
        <v>21.797129376887824</v>
      </c>
      <c r="G3" s="19">
        <f t="shared" si="0"/>
        <v>20.892009919331795</v>
      </c>
      <c r="H3" s="19">
        <f t="shared" si="0"/>
        <v>20.678623347149028</v>
      </c>
      <c r="I3" s="19">
        <f t="shared" si="0"/>
        <v>22.621718758156508</v>
      </c>
      <c r="J3" s="19">
        <f t="shared" si="0"/>
        <v>17.144872334744637</v>
      </c>
      <c r="K3" s="19">
        <f t="shared" si="0"/>
        <v>17.08659482175435</v>
      </c>
      <c r="L3" s="19">
        <f t="shared" si="0"/>
        <v>19.116325124341579</v>
      </c>
      <c r="M3" s="19">
        <f t="shared" si="0"/>
        <v>18.641244113594034</v>
      </c>
      <c r="N3" s="19">
        <f t="shared" si="0"/>
        <v>19.594126326212216</v>
      </c>
      <c r="O3" s="19">
        <f t="shared" si="0"/>
        <v>18.76784587288541</v>
      </c>
      <c r="P3" s="19">
        <f t="shared" si="0"/>
        <v>20.035356316393731</v>
      </c>
    </row>
    <row r="4" spans="1:16" x14ac:dyDescent="0.25">
      <c r="A4" s="19" t="s">
        <v>25</v>
      </c>
      <c r="B4" s="19">
        <v>9.148904221107891</v>
      </c>
      <c r="C4" s="19">
        <v>9.1322179935497623</v>
      </c>
      <c r="D4" s="19">
        <v>9.532009819308227</v>
      </c>
      <c r="E4" s="19">
        <v>9.6172979705237012</v>
      </c>
      <c r="F4" s="19">
        <v>10.760651920569401</v>
      </c>
      <c r="G4" s="19">
        <v>9.2008545254342344</v>
      </c>
      <c r="H4" s="19">
        <v>8.1339885647977823</v>
      </c>
      <c r="I4" s="19">
        <v>10.610072761424458</v>
      </c>
      <c r="J4" s="19">
        <v>9.3435350458100004</v>
      </c>
      <c r="K4" s="19">
        <v>9.1747988914984138</v>
      </c>
      <c r="L4" s="19">
        <v>9.721606964538001</v>
      </c>
      <c r="M4" s="19">
        <v>9.7444733565970374</v>
      </c>
      <c r="N4" s="19">
        <v>10.052837422528832</v>
      </c>
      <c r="O4" s="19">
        <v>9.9078305784141651</v>
      </c>
      <c r="P4" s="19">
        <v>10.403672096727078</v>
      </c>
    </row>
    <row r="5" spans="1:16" x14ac:dyDescent="0.25">
      <c r="A5" s="19" t="s">
        <v>31</v>
      </c>
      <c r="B5" s="19">
        <v>4.0992667895950881</v>
      </c>
      <c r="C5" s="19">
        <v>3.7397302937680692</v>
      </c>
      <c r="D5" s="19">
        <v>4.4006306357190361</v>
      </c>
      <c r="E5" s="19">
        <v>4.5188852891127258</v>
      </c>
      <c r="F5" s="19">
        <v>4.9927315220195769</v>
      </c>
      <c r="G5" s="19">
        <v>4.7906398771424001</v>
      </c>
      <c r="H5" s="19">
        <v>5.0430281764955112</v>
      </c>
      <c r="I5" s="19">
        <v>4.8748115689467273</v>
      </c>
      <c r="J5" s="19">
        <v>4.3817113314110934</v>
      </c>
      <c r="K5" s="19">
        <v>4.2679835102631563</v>
      </c>
      <c r="L5" s="19">
        <v>4.9930708001627551</v>
      </c>
      <c r="M5" s="19">
        <v>5.0331252190900724</v>
      </c>
      <c r="N5" s="19">
        <v>5.2917176063753155</v>
      </c>
      <c r="O5" s="19">
        <v>5.2349786479754457</v>
      </c>
      <c r="P5" s="19">
        <v>5.4134336846341178</v>
      </c>
    </row>
    <row r="6" spans="1:16" x14ac:dyDescent="0.25">
      <c r="A6" s="19" t="s">
        <v>36</v>
      </c>
      <c r="B6" s="19">
        <v>2.290823370314742</v>
      </c>
      <c r="C6" s="19">
        <v>2.5594275710228782</v>
      </c>
      <c r="D6" s="19">
        <v>3.1209359062875617</v>
      </c>
      <c r="E6" s="19">
        <v>2.8738420798787399</v>
      </c>
      <c r="F6" s="19">
        <v>2.8846348098478423</v>
      </c>
      <c r="G6" s="19">
        <v>2.9778287674536816</v>
      </c>
      <c r="H6" s="19">
        <v>3.1965423204737675</v>
      </c>
      <c r="I6" s="19">
        <v>3.2021554254384412</v>
      </c>
      <c r="J6" s="19">
        <v>1.8832739870459552</v>
      </c>
      <c r="K6" s="19">
        <v>2.0080067494778371</v>
      </c>
      <c r="L6" s="19">
        <v>2.4000862671176861</v>
      </c>
      <c r="M6" s="19">
        <v>2.0955254430300814</v>
      </c>
      <c r="N6" s="19">
        <v>2.52856967319617</v>
      </c>
      <c r="O6" s="19">
        <v>2.1078930985075246</v>
      </c>
      <c r="P6" s="19">
        <v>2.4226691565876681</v>
      </c>
    </row>
    <row r="7" spans="1:16" x14ac:dyDescent="0.25">
      <c r="A7" s="19" t="s">
        <v>42</v>
      </c>
      <c r="B7" s="19">
        <v>1.6100702054986415</v>
      </c>
      <c r="C7" s="19">
        <v>1.475867157681082</v>
      </c>
      <c r="D7" s="19">
        <v>1.8559659211033548</v>
      </c>
      <c r="E7" s="19">
        <v>1.7628753273957081</v>
      </c>
      <c r="F7" s="19">
        <v>1.5721312383801034</v>
      </c>
      <c r="G7" s="19">
        <v>1.9037350324119942</v>
      </c>
      <c r="H7" s="19">
        <v>2.1526055377707252</v>
      </c>
      <c r="I7" s="19">
        <v>1.990793676304591</v>
      </c>
      <c r="J7" s="19">
        <v>0.58876471671383168</v>
      </c>
      <c r="K7" s="19">
        <v>0.59314867926993209</v>
      </c>
      <c r="L7" s="19">
        <v>0.84312875503950035</v>
      </c>
      <c r="M7" s="19">
        <v>0.70145575281892492</v>
      </c>
      <c r="N7" s="19">
        <v>0.66226795970887808</v>
      </c>
      <c r="O7" s="19">
        <v>0.62218746375327605</v>
      </c>
      <c r="P7" s="19">
        <v>0.69693809845501598</v>
      </c>
    </row>
    <row r="8" spans="1:16" x14ac:dyDescent="0.25">
      <c r="A8" s="19" t="s">
        <v>48</v>
      </c>
      <c r="B8" s="19">
        <v>0.84176545064672892</v>
      </c>
      <c r="C8" s="19">
        <v>0.77564523609875291</v>
      </c>
      <c r="D8" s="19">
        <v>0.94245050402606623</v>
      </c>
      <c r="E8" s="19">
        <v>0.95565600098948744</v>
      </c>
      <c r="F8" s="19">
        <v>0.862520281607706</v>
      </c>
      <c r="G8" s="19">
        <v>1.0482239730017548</v>
      </c>
      <c r="H8" s="19">
        <v>1.1276718607991407</v>
      </c>
      <c r="I8" s="19">
        <v>1.0917824816555988</v>
      </c>
      <c r="J8" s="19">
        <v>0.35907422403537148</v>
      </c>
      <c r="K8" s="19">
        <v>0.4092307459867528</v>
      </c>
      <c r="L8" s="19">
        <v>0.47373023878214671</v>
      </c>
      <c r="M8" s="19">
        <v>0.42505410258565224</v>
      </c>
      <c r="N8" s="19">
        <v>0.411826806307799</v>
      </c>
      <c r="O8" s="19">
        <v>0.35902705764152154</v>
      </c>
      <c r="P8" s="19">
        <v>0.45386530438351214</v>
      </c>
    </row>
    <row r="9" spans="1:16" x14ac:dyDescent="0.25">
      <c r="A9" s="19" t="s">
        <v>54</v>
      </c>
      <c r="B9" s="19">
        <v>0.44834116451913841</v>
      </c>
      <c r="C9" s="19">
        <v>0.47081774443249746</v>
      </c>
      <c r="D9" s="19">
        <v>0.48890523314066936</v>
      </c>
      <c r="E9" s="19">
        <v>0.53712708259871156</v>
      </c>
      <c r="F9" s="19">
        <v>0.47222018596452142</v>
      </c>
      <c r="G9" s="19">
        <v>0.60488976768002867</v>
      </c>
      <c r="H9" s="19">
        <v>0.63014527498648421</v>
      </c>
      <c r="I9" s="19">
        <v>0.55917934979413253</v>
      </c>
      <c r="J9" s="19">
        <v>0.37849211240293279</v>
      </c>
      <c r="K9" s="19">
        <v>0.40156787572796704</v>
      </c>
      <c r="L9" s="19">
        <v>0.40082280247893542</v>
      </c>
      <c r="M9" s="19">
        <v>0.37798685014592948</v>
      </c>
      <c r="N9" s="19">
        <v>0.37621526918589987</v>
      </c>
      <c r="O9" s="19">
        <v>0.31354452774566011</v>
      </c>
      <c r="P9" s="19">
        <v>0.39646057599162543</v>
      </c>
    </row>
    <row r="10" spans="1:16" x14ac:dyDescent="0.25">
      <c r="A10" s="19" t="s">
        <v>57</v>
      </c>
      <c r="B10" s="19">
        <v>0.16200516734654402</v>
      </c>
      <c r="C10" s="19">
        <v>0.1974101688114509</v>
      </c>
      <c r="D10" s="19">
        <v>0.28953091002880338</v>
      </c>
      <c r="E10" s="19">
        <v>0.31389923098128847</v>
      </c>
      <c r="F10" s="19">
        <v>0.25223941849867326</v>
      </c>
      <c r="G10" s="19">
        <v>0.36583797620770386</v>
      </c>
      <c r="H10" s="19">
        <v>0.39464161182561419</v>
      </c>
      <c r="I10" s="19">
        <v>0.29292349459255784</v>
      </c>
      <c r="J10" s="19">
        <v>0.21002091732545536</v>
      </c>
      <c r="K10" s="19">
        <v>0.23185836953029271</v>
      </c>
      <c r="L10" s="19">
        <v>0.28387929622255592</v>
      </c>
      <c r="M10" s="19">
        <v>0.26362338932633411</v>
      </c>
      <c r="N10" s="19">
        <v>0.27069158890932232</v>
      </c>
      <c r="O10" s="19">
        <v>0.22238449884781808</v>
      </c>
      <c r="P10" s="19">
        <v>0.24831739961471333</v>
      </c>
    </row>
    <row r="11" spans="1:16" x14ac:dyDescent="0.25">
      <c r="A11" s="19" t="s">
        <v>61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</row>
    <row r="12" spans="1:16" x14ac:dyDescent="0.25">
      <c r="A12" s="19" t="s">
        <v>66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16" x14ac:dyDescent="0.25">
      <c r="A13" s="19" t="s">
        <v>70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x14ac:dyDescent="0.25">
      <c r="A14" s="19" t="s">
        <v>149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16" x14ac:dyDescent="0.25">
      <c r="A15" s="19" t="s">
        <v>150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x14ac:dyDescent="0.25">
      <c r="A16" s="19" t="s">
        <v>151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6" x14ac:dyDescent="0.25">
      <c r="A17" s="19" t="s">
        <v>152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9" spans="1:16" s="38" customFormat="1" x14ac:dyDescent="0.25">
      <c r="A19" s="36" t="s">
        <v>174</v>
      </c>
      <c r="B19" s="36" t="s">
        <v>138</v>
      </c>
      <c r="C19" s="36" t="s">
        <v>138</v>
      </c>
      <c r="D19" s="36" t="s">
        <v>139</v>
      </c>
      <c r="E19" s="36" t="s">
        <v>139</v>
      </c>
      <c r="F19" s="36" t="s">
        <v>139</v>
      </c>
      <c r="G19" s="36" t="s">
        <v>140</v>
      </c>
      <c r="H19" s="36" t="s">
        <v>140</v>
      </c>
      <c r="I19" s="36" t="s">
        <v>140</v>
      </c>
      <c r="J19" s="36" t="s">
        <v>141</v>
      </c>
      <c r="K19" s="36" t="s">
        <v>141</v>
      </c>
      <c r="L19" s="36" t="s">
        <v>142</v>
      </c>
      <c r="M19" s="36" t="s">
        <v>142</v>
      </c>
      <c r="N19" s="36" t="s">
        <v>143</v>
      </c>
      <c r="O19" s="36" t="s">
        <v>143</v>
      </c>
      <c r="P19" s="36" t="s">
        <v>143</v>
      </c>
    </row>
    <row r="20" spans="1:16" x14ac:dyDescent="0.25">
      <c r="A20" s="19" t="s">
        <v>195</v>
      </c>
      <c r="B20" s="19">
        <f t="shared" ref="B20:P20" si="1">SUM(B21:B27)</f>
        <v>0</v>
      </c>
      <c r="C20" s="19">
        <f t="shared" si="1"/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0</v>
      </c>
      <c r="I20" s="19">
        <f t="shared" si="1"/>
        <v>0</v>
      </c>
      <c r="J20" s="19">
        <f t="shared" si="1"/>
        <v>0</v>
      </c>
      <c r="K20" s="19">
        <f t="shared" si="1"/>
        <v>0</v>
      </c>
      <c r="L20" s="19">
        <f t="shared" si="1"/>
        <v>0</v>
      </c>
      <c r="M20" s="19">
        <f t="shared" si="1"/>
        <v>0</v>
      </c>
      <c r="N20" s="19">
        <f t="shared" si="1"/>
        <v>0</v>
      </c>
      <c r="O20" s="19">
        <f t="shared" si="1"/>
        <v>0</v>
      </c>
      <c r="P20" s="19">
        <f t="shared" si="1"/>
        <v>0</v>
      </c>
    </row>
    <row r="21" spans="1:16" x14ac:dyDescent="0.25">
      <c r="A21" s="19" t="s">
        <v>185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6" x14ac:dyDescent="0.25">
      <c r="A22" s="19" t="s">
        <v>186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x14ac:dyDescent="0.25">
      <c r="A23" s="19" t="s">
        <v>187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6" x14ac:dyDescent="0.25">
      <c r="A24" s="19" t="s">
        <v>188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6" x14ac:dyDescent="0.25">
      <c r="A25" s="19" t="s">
        <v>189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6" x14ac:dyDescent="0.25">
      <c r="A26" s="19" t="s">
        <v>190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</row>
    <row r="27" spans="1:16" x14ac:dyDescent="0.25">
      <c r="A27" s="19" t="s">
        <v>191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</row>
    <row r="29" spans="1:16" s="38" customFormat="1" x14ac:dyDescent="0.25">
      <c r="A29" s="36" t="s">
        <v>174</v>
      </c>
      <c r="B29" s="36" t="s">
        <v>138</v>
      </c>
      <c r="C29" s="36" t="s">
        <v>138</v>
      </c>
      <c r="D29" s="36" t="s">
        <v>139</v>
      </c>
      <c r="E29" s="36" t="s">
        <v>139</v>
      </c>
      <c r="F29" s="36" t="s">
        <v>139</v>
      </c>
      <c r="G29" s="36" t="s">
        <v>140</v>
      </c>
      <c r="H29" s="36" t="s">
        <v>140</v>
      </c>
      <c r="I29" s="36" t="s">
        <v>140</v>
      </c>
      <c r="J29" s="36" t="s">
        <v>141</v>
      </c>
      <c r="K29" s="36" t="s">
        <v>141</v>
      </c>
      <c r="L29" s="36" t="s">
        <v>142</v>
      </c>
      <c r="M29" s="36" t="s">
        <v>142</v>
      </c>
      <c r="N29" s="36" t="s">
        <v>143</v>
      </c>
      <c r="O29" s="36" t="s">
        <v>143</v>
      </c>
      <c r="P29" s="36" t="s">
        <v>143</v>
      </c>
    </row>
    <row r="30" spans="1:16" x14ac:dyDescent="0.25">
      <c r="A30" s="19" t="s">
        <v>196</v>
      </c>
      <c r="B30" s="19">
        <f>SUM(B31:B43)</f>
        <v>4.2894587599767355</v>
      </c>
      <c r="C30" s="19">
        <f t="shared" ref="C30:O30" si="2">SUM(C31:C43)</f>
        <v>3.9740297714177832</v>
      </c>
      <c r="D30" s="19">
        <f t="shared" si="2"/>
        <v>4.9338978581657074</v>
      </c>
      <c r="E30" s="19">
        <f t="shared" si="2"/>
        <v>4.5727762895054784</v>
      </c>
      <c r="F30" s="19">
        <f t="shared" si="2"/>
        <v>4.279224418622773</v>
      </c>
      <c r="G30" s="19">
        <f t="shared" si="2"/>
        <v>4.3489638412387439</v>
      </c>
      <c r="H30" s="19">
        <f t="shared" si="2"/>
        <v>4.0692346983076586</v>
      </c>
      <c r="I30" s="19">
        <f t="shared" si="2"/>
        <v>4.0327376585373793</v>
      </c>
      <c r="J30" s="19">
        <f t="shared" si="2"/>
        <v>4.1168772625858621</v>
      </c>
      <c r="K30" s="19">
        <f t="shared" si="2"/>
        <v>4.065464796280966</v>
      </c>
      <c r="L30" s="19">
        <f t="shared" si="2"/>
        <v>5.3093958523322113</v>
      </c>
      <c r="M30" s="19">
        <f t="shared" si="2"/>
        <v>5.1191711789742298</v>
      </c>
      <c r="N30" s="19">
        <f t="shared" si="2"/>
        <v>4.9840188718879732</v>
      </c>
      <c r="O30" s="19">
        <f t="shared" si="2"/>
        <v>5.174493758440323</v>
      </c>
      <c r="P30" s="19">
        <f>SUM(P31:P43)</f>
        <v>4.4451530890576176</v>
      </c>
    </row>
    <row r="31" spans="1:16" x14ac:dyDescent="0.25">
      <c r="A31" s="19" t="s">
        <v>90</v>
      </c>
      <c r="B31" s="19">
        <v>1.4027635653502704</v>
      </c>
      <c r="C31" s="19">
        <v>1.4506381287973733</v>
      </c>
      <c r="D31" s="19">
        <v>1.8357036442160226</v>
      </c>
      <c r="E31" s="19">
        <v>1.6847386306818457</v>
      </c>
      <c r="F31" s="19">
        <v>1.5490357470009772</v>
      </c>
      <c r="G31" s="19">
        <v>1.6320909354023576</v>
      </c>
      <c r="H31" s="19">
        <v>1.5578018596571628</v>
      </c>
      <c r="I31" s="19">
        <v>1.3715869969797092</v>
      </c>
      <c r="J31" s="19">
        <v>1.5498053521712336</v>
      </c>
      <c r="K31" s="19">
        <v>1.559516233139254</v>
      </c>
      <c r="L31" s="19">
        <v>1.9852403836542365</v>
      </c>
      <c r="M31" s="19">
        <v>1.9973390722010618</v>
      </c>
      <c r="N31" s="19">
        <v>1.9313057055547165</v>
      </c>
      <c r="O31" s="19">
        <v>2.0943512969088403</v>
      </c>
      <c r="P31" s="19">
        <v>1.7131274508372782</v>
      </c>
    </row>
    <row r="32" spans="1:16" ht="15" customHeight="1" x14ac:dyDescent="0.25">
      <c r="A32" s="19" t="s">
        <v>94</v>
      </c>
      <c r="B32" s="19">
        <v>2.7103634490427257</v>
      </c>
      <c r="C32" s="19">
        <v>2.3631112807700374</v>
      </c>
      <c r="D32" s="19">
        <v>2.8824619216827765</v>
      </c>
      <c r="E32" s="19">
        <v>2.6994072939040397</v>
      </c>
      <c r="F32" s="19">
        <v>2.5725823255781739</v>
      </c>
      <c r="G32" s="19">
        <v>2.5240527330342601</v>
      </c>
      <c r="H32" s="19">
        <v>2.3092132221609352</v>
      </c>
      <c r="I32" s="19">
        <v>2.52220832920794</v>
      </c>
      <c r="J32" s="19">
        <v>2.3616834582646589</v>
      </c>
      <c r="K32" s="19">
        <v>2.3191491373232038</v>
      </c>
      <c r="L32" s="19">
        <v>3.113659732169221</v>
      </c>
      <c r="M32" s="19">
        <v>2.9282446432828646</v>
      </c>
      <c r="N32" s="19">
        <v>2.8514821079546104</v>
      </c>
      <c r="O32" s="19">
        <v>2.8602344123824399</v>
      </c>
      <c r="P32" s="19">
        <v>2.5883821377614158</v>
      </c>
    </row>
    <row r="33" spans="1:16" ht="16.350000000000001" customHeight="1" x14ac:dyDescent="0.25">
      <c r="A33" s="19" t="s">
        <v>192</v>
      </c>
      <c r="B33" s="19">
        <v>0.15813894689821431</v>
      </c>
      <c r="C33" s="19">
        <v>0.14695599004601545</v>
      </c>
      <c r="D33" s="19">
        <v>0.17326330064928794</v>
      </c>
      <c r="E33" s="19">
        <v>0.15365324478292983</v>
      </c>
      <c r="F33" s="19">
        <v>0.13495819001766832</v>
      </c>
      <c r="G33" s="19">
        <v>0.15296033102163645</v>
      </c>
      <c r="H33" s="19">
        <v>0.1483327001452725</v>
      </c>
      <c r="I33" s="19">
        <v>0.11596811987474163</v>
      </c>
      <c r="J33" s="19">
        <v>0.17407004330084633</v>
      </c>
      <c r="K33" s="19">
        <v>0.17162296199428959</v>
      </c>
      <c r="L33" s="19">
        <v>0.14813407446155324</v>
      </c>
      <c r="M33" s="19">
        <v>0.15725431469810119</v>
      </c>
      <c r="N33" s="19">
        <v>0.16071764256704893</v>
      </c>
      <c r="O33" s="19">
        <v>0.18159148903071315</v>
      </c>
      <c r="P33" s="19">
        <v>0.1301595217882886</v>
      </c>
    </row>
    <row r="34" spans="1:16" x14ac:dyDescent="0.25">
      <c r="A34" s="19" t="s">
        <v>102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x14ac:dyDescent="0.25">
      <c r="A35" s="19" t="s">
        <v>105</v>
      </c>
      <c r="B35" s="19">
        <v>1.0585721616632758E-2</v>
      </c>
      <c r="C35" s="19">
        <v>6.380958258563954E-3</v>
      </c>
      <c r="D35" s="19">
        <v>1.9506106615070136E-2</v>
      </c>
      <c r="E35" s="19">
        <v>1.452097903531957E-2</v>
      </c>
      <c r="F35" s="19">
        <v>1.08947803756578E-3</v>
      </c>
      <c r="G35" s="19">
        <v>1.8158694466398766E-2</v>
      </c>
      <c r="H35" s="19">
        <v>1.8159684306614292E-2</v>
      </c>
      <c r="I35" s="19">
        <v>6.3080806238527182E-4</v>
      </c>
      <c r="J35" s="19">
        <v>1.9690945002713352E-2</v>
      </c>
      <c r="K35" s="19">
        <v>8.7847072270139815E-3</v>
      </c>
      <c r="L35" s="19">
        <v>3.2238703617221372E-2</v>
      </c>
      <c r="M35" s="19">
        <v>1.8035967022913969E-2</v>
      </c>
      <c r="N35" s="19">
        <v>2.344935826159749E-2</v>
      </c>
      <c r="O35" s="19">
        <v>2.1484227290058375E-2</v>
      </c>
      <c r="P35" s="19">
        <v>1.4447120004249863E-3</v>
      </c>
    </row>
    <row r="36" spans="1:16" x14ac:dyDescent="0.25">
      <c r="A36" s="19" t="s">
        <v>111</v>
      </c>
      <c r="B36" s="19">
        <v>6.6994429558604237E-3</v>
      </c>
      <c r="C36" s="19">
        <v>6.1055491179207678E-3</v>
      </c>
      <c r="D36" s="19">
        <v>1.7021547149068322E-2</v>
      </c>
      <c r="E36" s="19">
        <v>1.4320993563077771E-2</v>
      </c>
      <c r="F36" s="19">
        <v>2.2294616795220266E-3</v>
      </c>
      <c r="G36" s="19">
        <v>1.5717822700640819E-2</v>
      </c>
      <c r="H36" s="19">
        <v>2.2508653777495481E-2</v>
      </c>
      <c r="I36" s="19">
        <v>2.4958058120460756E-3</v>
      </c>
      <c r="J36" s="19">
        <v>9.136712452724103E-3</v>
      </c>
      <c r="K36" s="19">
        <v>4.229506311667389E-3</v>
      </c>
      <c r="L36" s="19">
        <v>2.2249955162097466E-2</v>
      </c>
      <c r="M36" s="19">
        <v>1.4293913912063517E-2</v>
      </c>
      <c r="N36" s="19">
        <v>1.4012536139202565E-2</v>
      </c>
      <c r="O36" s="19">
        <v>1.4927108405319975E-2</v>
      </c>
      <c r="P36" s="19">
        <v>1.6177764588092293E-3</v>
      </c>
    </row>
    <row r="37" spans="1:16" x14ac:dyDescent="0.25">
      <c r="A37" s="19" t="s">
        <v>118</v>
      </c>
      <c r="B37" s="19">
        <v>1.9055301820561084E-4</v>
      </c>
      <c r="C37" s="19">
        <v>2.5989313271962606E-4</v>
      </c>
      <c r="D37" s="19">
        <v>3.3436100474144479E-4</v>
      </c>
      <c r="E37" s="19">
        <v>2.8811466339919784E-4</v>
      </c>
      <c r="F37" s="19">
        <v>0</v>
      </c>
      <c r="G37" s="19">
        <v>2.2321511397073836E-4</v>
      </c>
      <c r="H37" s="19">
        <v>1.0175792411844424E-3</v>
      </c>
      <c r="I37" s="19">
        <v>0</v>
      </c>
      <c r="J37" s="19">
        <v>2.7780544619769229E-4</v>
      </c>
      <c r="K37" s="19">
        <v>3.5735935681467808E-4</v>
      </c>
      <c r="L37" s="19">
        <v>4.06309782371851E-4</v>
      </c>
      <c r="M37" s="19">
        <v>2.7032688868968389E-4</v>
      </c>
      <c r="N37" s="19">
        <v>2.1953391444587736E-4</v>
      </c>
      <c r="O37" s="19">
        <v>1.1971787217832244E-4</v>
      </c>
      <c r="P37" s="19">
        <v>0</v>
      </c>
    </row>
    <row r="38" spans="1:16" x14ac:dyDescent="0.25">
      <c r="A38" s="19" t="s">
        <v>157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</row>
    <row r="39" spans="1:16" x14ac:dyDescent="0.25">
      <c r="A39" s="19" t="s">
        <v>126</v>
      </c>
      <c r="B39" s="19">
        <v>2.1061123064830675E-4</v>
      </c>
      <c r="C39" s="19">
        <v>1.3576506933114796E-4</v>
      </c>
      <c r="D39" s="19">
        <v>1.0030830142243345E-3</v>
      </c>
      <c r="E39" s="19">
        <v>8.1011064179303859E-4</v>
      </c>
      <c r="F39" s="19">
        <v>1.0115551050776314E-2</v>
      </c>
      <c r="G39" s="19">
        <v>9.2474832930734439E-4</v>
      </c>
      <c r="H39" s="19">
        <v>1.0971942429397041E-3</v>
      </c>
      <c r="I39" s="19">
        <v>1.3484665101714144E-2</v>
      </c>
      <c r="J39" s="19">
        <v>1.9945006393680474E-4</v>
      </c>
      <c r="K39" s="19">
        <v>1.7641791032623337E-4</v>
      </c>
      <c r="L39" s="19">
        <v>1.1128573242839635E-3</v>
      </c>
      <c r="M39" s="19">
        <v>5.345790158357795E-4</v>
      </c>
      <c r="N39" s="19">
        <v>1.4112894500092107E-4</v>
      </c>
      <c r="O39" s="19">
        <v>6.3621497786194199E-4</v>
      </c>
      <c r="P39" s="19">
        <v>4.9887711264675304E-3</v>
      </c>
    </row>
    <row r="40" spans="1:16" x14ac:dyDescent="0.25">
      <c r="A40" s="19" t="s">
        <v>193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</row>
    <row r="41" spans="1:16" x14ac:dyDescent="0.25">
      <c r="A41" s="19" t="s">
        <v>159</v>
      </c>
      <c r="B41" s="19">
        <v>1.1784199810083835E-4</v>
      </c>
      <c r="C41" s="19">
        <v>0</v>
      </c>
      <c r="D41" s="19">
        <v>1.4609003899472357E-3</v>
      </c>
      <c r="E41" s="19">
        <v>1.0134856983101191E-3</v>
      </c>
      <c r="F41" s="19">
        <v>4.3506970639216247E-3</v>
      </c>
      <c r="G41" s="19">
        <v>1.2871105273117894E-3</v>
      </c>
      <c r="H41" s="19">
        <v>4.7968038557545363E-3</v>
      </c>
      <c r="I41" s="19">
        <v>4.4613671658552557E-3</v>
      </c>
      <c r="J41" s="19">
        <v>8.0729787783944719E-5</v>
      </c>
      <c r="K41" s="19">
        <v>1.8094144648844431E-4</v>
      </c>
      <c r="L41" s="19">
        <v>2.4288695397538529E-3</v>
      </c>
      <c r="M41" s="19">
        <v>1.6310734744534867E-3</v>
      </c>
      <c r="N41" s="19">
        <v>7.6836870056057045E-4</v>
      </c>
      <c r="O41" s="19">
        <v>2.8390238259430752E-4</v>
      </c>
      <c r="P41" s="19">
        <v>2.6260650424391675E-3</v>
      </c>
    </row>
    <row r="42" spans="1:16" x14ac:dyDescent="0.25">
      <c r="A42" s="19" t="s">
        <v>160</v>
      </c>
      <c r="B42" s="19">
        <v>3.8862786607723267E-4</v>
      </c>
      <c r="C42" s="19">
        <v>4.4220622582145333E-4</v>
      </c>
      <c r="D42" s="19">
        <v>2.484559466001813E-3</v>
      </c>
      <c r="E42" s="19">
        <v>3.9048010851279514E-3</v>
      </c>
      <c r="F42" s="19">
        <v>3.8600711926999485E-3</v>
      </c>
      <c r="G42" s="19">
        <v>3.4438903298342483E-3</v>
      </c>
      <c r="H42" s="19">
        <v>4.6201580706100474E-3</v>
      </c>
      <c r="I42" s="19">
        <v>1.5815912288790149E-3</v>
      </c>
      <c r="J42" s="19">
        <v>1.7238184097395264E-3</v>
      </c>
      <c r="K42" s="19">
        <v>1.1082663597417224E-3</v>
      </c>
      <c r="L42" s="19">
        <v>3.3999999999999998E-3</v>
      </c>
      <c r="M42" s="19">
        <v>1.5672884782458082E-3</v>
      </c>
      <c r="N42" s="19">
        <v>1.9224898507903252E-3</v>
      </c>
      <c r="O42" s="19">
        <v>8.6538919031758791E-4</v>
      </c>
      <c r="P42" s="19">
        <v>2.8066540424922905E-3</v>
      </c>
    </row>
    <row r="43" spans="1:16" x14ac:dyDescent="0.25">
      <c r="A43" s="19" t="s">
        <v>161</v>
      </c>
      <c r="B43" s="19">
        <v>0</v>
      </c>
      <c r="C43" s="19">
        <v>0</v>
      </c>
      <c r="D43" s="19">
        <v>6.5843397856776831E-4</v>
      </c>
      <c r="E43" s="19">
        <v>1.1863544963496382E-4</v>
      </c>
      <c r="F43" s="19">
        <v>1.0028970014678371E-3</v>
      </c>
      <c r="G43" s="19">
        <v>1.0436031302528024E-4</v>
      </c>
      <c r="H43" s="19">
        <v>1.6868428496896134E-3</v>
      </c>
      <c r="I43" s="19">
        <v>3.199751041084712E-4</v>
      </c>
      <c r="J43" s="19">
        <v>2.0894768602903362E-4</v>
      </c>
      <c r="K43" s="19">
        <v>3.392652121658334E-4</v>
      </c>
      <c r="L43" s="19">
        <v>5.2496662147159508E-4</v>
      </c>
      <c r="M43" s="19">
        <v>0</v>
      </c>
      <c r="N43" s="19">
        <v>0</v>
      </c>
      <c r="O43" s="19">
        <v>0</v>
      </c>
      <c r="P43" s="19">
        <v>0</v>
      </c>
    </row>
  </sheetData>
  <mergeCells count="2">
    <mergeCell ref="B1:I1"/>
    <mergeCell ref="J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S20" sqref="S20"/>
    </sheetView>
  </sheetViews>
  <sheetFormatPr defaultRowHeight="15" x14ac:dyDescent="0.25"/>
  <cols>
    <col min="1" max="1" width="31.42578125" customWidth="1"/>
  </cols>
  <sheetData>
    <row r="1" spans="1:16" s="10" customFormat="1" x14ac:dyDescent="0.25">
      <c r="B1" s="42" t="s">
        <v>227</v>
      </c>
      <c r="C1" s="42"/>
      <c r="D1" s="42"/>
      <c r="E1" s="42"/>
      <c r="F1" s="42"/>
      <c r="G1" s="42"/>
      <c r="H1" s="42"/>
      <c r="I1" s="42"/>
      <c r="J1" s="42" t="s">
        <v>228</v>
      </c>
      <c r="K1" s="42"/>
      <c r="L1" s="42"/>
      <c r="M1" s="42"/>
      <c r="N1" s="42"/>
      <c r="O1" s="42"/>
      <c r="P1" s="42"/>
    </row>
    <row r="2" spans="1:16" s="35" customFormat="1" x14ac:dyDescent="0.25">
      <c r="A2" s="33" t="s">
        <v>225</v>
      </c>
      <c r="B2" s="33" t="s">
        <v>138</v>
      </c>
      <c r="C2" s="33" t="s">
        <v>138</v>
      </c>
      <c r="D2" s="33" t="s">
        <v>139</v>
      </c>
      <c r="E2" s="33" t="s">
        <v>139</v>
      </c>
      <c r="F2" s="33" t="s">
        <v>139</v>
      </c>
      <c r="G2" s="33" t="s">
        <v>140</v>
      </c>
      <c r="H2" s="33" t="s">
        <v>140</v>
      </c>
      <c r="I2" s="33" t="s">
        <v>140</v>
      </c>
      <c r="J2" s="33" t="s">
        <v>141</v>
      </c>
      <c r="K2" s="33" t="s">
        <v>141</v>
      </c>
      <c r="L2" s="33" t="s">
        <v>142</v>
      </c>
      <c r="M2" s="33" t="s">
        <v>142</v>
      </c>
      <c r="N2" s="33" t="s">
        <v>143</v>
      </c>
      <c r="O2" s="33" t="s">
        <v>143</v>
      </c>
      <c r="P2" s="33" t="s">
        <v>143</v>
      </c>
    </row>
    <row r="3" spans="1:16" s="14" customFormat="1" x14ac:dyDescent="0.25">
      <c r="A3" s="5" t="s">
        <v>220</v>
      </c>
      <c r="B3" s="15">
        <v>4.98159997490718</v>
      </c>
      <c r="C3" s="15">
        <v>5.1801938003695582</v>
      </c>
      <c r="D3" s="15">
        <v>4.578106885028042</v>
      </c>
      <c r="E3" s="15">
        <v>4.4931719028004125</v>
      </c>
      <c r="F3" s="15">
        <v>3.7733819303068898</v>
      </c>
      <c r="G3" s="15">
        <v>4.7030670800262726</v>
      </c>
      <c r="H3" s="15">
        <v>5.0961114789158302</v>
      </c>
      <c r="I3" s="15">
        <v>3.9509337376355944</v>
      </c>
      <c r="J3" s="15">
        <v>3.41950961165292</v>
      </c>
      <c r="K3" s="15">
        <v>3.5743128103965773</v>
      </c>
      <c r="L3" s="15">
        <v>3.8879819031780301</v>
      </c>
      <c r="M3" s="15">
        <v>3.4294306949135347</v>
      </c>
      <c r="N3" s="15">
        <v>3.157198764814396</v>
      </c>
      <c r="O3" s="15">
        <v>2.9480218177954924</v>
      </c>
      <c r="P3" s="15">
        <v>2.8211839324549146</v>
      </c>
    </row>
    <row r="4" spans="1:16" s="14" customFormat="1" x14ac:dyDescent="0.25">
      <c r="A4" s="15" t="s">
        <v>29</v>
      </c>
      <c r="B4" s="15">
        <v>1.762211746876492</v>
      </c>
      <c r="C4" s="15">
        <v>1.7944108003517663</v>
      </c>
      <c r="D4" s="15">
        <v>1.3912041245127469</v>
      </c>
      <c r="E4" s="15">
        <v>1.3040815373988259</v>
      </c>
      <c r="F4" s="15">
        <v>1.389647274631006</v>
      </c>
      <c r="G4" s="15">
        <v>1.3232713757750503</v>
      </c>
      <c r="H4" s="15">
        <v>1.351233273696721</v>
      </c>
      <c r="I4" s="15">
        <v>1.3489144753171658</v>
      </c>
      <c r="J4" s="15">
        <v>1.0096257212701971</v>
      </c>
      <c r="K4" s="15">
        <v>1.0379570371724789</v>
      </c>
      <c r="L4" s="15">
        <v>1.091716630784358</v>
      </c>
      <c r="M4" s="15">
        <v>0.96139783664984435</v>
      </c>
      <c r="N4" s="15">
        <v>0.90033994513031956</v>
      </c>
      <c r="O4" s="15">
        <v>0.88509475207813892</v>
      </c>
      <c r="P4" s="15">
        <v>0.88932557984494309</v>
      </c>
    </row>
    <row r="5" spans="1:16" s="14" customFormat="1" x14ac:dyDescent="0.25">
      <c r="A5" s="15" t="s">
        <v>34</v>
      </c>
      <c r="B5" s="15">
        <v>0.92039364342210384</v>
      </c>
      <c r="C5" s="15">
        <v>0.95815227929962532</v>
      </c>
      <c r="D5" s="15">
        <v>0.96562686567010658</v>
      </c>
      <c r="E5" s="15">
        <v>0.87460765138315644</v>
      </c>
      <c r="F5" s="15">
        <v>0.70346370320944374</v>
      </c>
      <c r="G5" s="15">
        <v>0.95544765472228121</v>
      </c>
      <c r="H5" s="15">
        <v>1.0434566047237084</v>
      </c>
      <c r="I5" s="15">
        <v>0.73106083357537166</v>
      </c>
      <c r="J5" s="15">
        <v>0.69970169156211171</v>
      </c>
      <c r="K5" s="15">
        <v>0.68758654372841477</v>
      </c>
      <c r="L5" s="15">
        <v>0.85700800955237888</v>
      </c>
      <c r="M5" s="15">
        <v>0.72592792969727071</v>
      </c>
      <c r="N5" s="15">
        <v>0.67150406510949345</v>
      </c>
      <c r="O5" s="15">
        <v>0.67235609321726209</v>
      </c>
      <c r="P5" s="15">
        <v>0.53099938103120259</v>
      </c>
    </row>
    <row r="6" spans="1:16" s="14" customFormat="1" x14ac:dyDescent="0.25">
      <c r="A6" s="15" t="s">
        <v>40</v>
      </c>
      <c r="B6" s="15">
        <v>0.72287541094576291</v>
      </c>
      <c r="C6" s="15">
        <v>0.67372058004888835</v>
      </c>
      <c r="D6" s="15">
        <v>0.55374297597549216</v>
      </c>
      <c r="E6" s="15">
        <v>0.53091058503783906</v>
      </c>
      <c r="F6" s="15">
        <v>0.38838809776268768</v>
      </c>
      <c r="G6" s="15">
        <v>0.55368074185803984</v>
      </c>
      <c r="H6" s="15">
        <v>0.64391867029014449</v>
      </c>
      <c r="I6" s="15">
        <v>0.4742305307262491</v>
      </c>
      <c r="J6" s="15">
        <v>0.53548068237090618</v>
      </c>
      <c r="K6" s="15">
        <v>0.53287708344462992</v>
      </c>
      <c r="L6" s="15">
        <v>0.55220915303035945</v>
      </c>
      <c r="M6" s="15">
        <v>0.48058653523636607</v>
      </c>
      <c r="N6" s="15">
        <v>0.41630216196371705</v>
      </c>
      <c r="O6" s="15">
        <v>0.4166831848826007</v>
      </c>
      <c r="P6" s="15">
        <v>0.41056909162077559</v>
      </c>
    </row>
    <row r="7" spans="1:16" s="14" customFormat="1" x14ac:dyDescent="0.25">
      <c r="A7" s="15" t="s">
        <v>46</v>
      </c>
      <c r="B7" s="15">
        <v>0.41035341742922693</v>
      </c>
      <c r="C7" s="15">
        <v>0.3964378814489331</v>
      </c>
      <c r="D7" s="15">
        <v>0.30316512299906861</v>
      </c>
      <c r="E7" s="15">
        <v>0.30487615764048037</v>
      </c>
      <c r="F7" s="15">
        <v>0.22046417825072817</v>
      </c>
      <c r="G7" s="15">
        <v>0.34435134731483164</v>
      </c>
      <c r="H7" s="15">
        <v>0.40275985403584613</v>
      </c>
      <c r="I7" s="15">
        <v>0.26126424357748235</v>
      </c>
      <c r="J7" s="15">
        <v>0.28369397189487433</v>
      </c>
      <c r="K7" s="15">
        <v>0.25104720993039198</v>
      </c>
      <c r="L7" s="15">
        <v>0.28120232601922979</v>
      </c>
      <c r="M7" s="15">
        <v>0.23347434778550502</v>
      </c>
      <c r="N7" s="15">
        <v>0.21346223361205974</v>
      </c>
      <c r="O7" s="15">
        <v>0.17999753107542471</v>
      </c>
      <c r="P7" s="15">
        <v>0.18034069017805043</v>
      </c>
    </row>
    <row r="8" spans="1:16" s="14" customFormat="1" x14ac:dyDescent="0.25">
      <c r="A8" s="15" t="s">
        <v>52</v>
      </c>
      <c r="B8" s="15">
        <v>0.5712077448368742</v>
      </c>
      <c r="C8" s="15">
        <v>0.59904979191675745</v>
      </c>
      <c r="D8" s="15">
        <v>0.5732490825905634</v>
      </c>
      <c r="E8" s="15">
        <v>0.57533108696544488</v>
      </c>
      <c r="F8" s="15">
        <v>0.43981001811852449</v>
      </c>
      <c r="G8" s="15">
        <v>0.61017445797572556</v>
      </c>
      <c r="H8" s="15">
        <v>0.69038895162716951</v>
      </c>
      <c r="I8" s="15">
        <v>0.45778381037507376</v>
      </c>
      <c r="J8" s="15">
        <v>0.35136927811304997</v>
      </c>
      <c r="K8" s="15">
        <v>0.37387931087907234</v>
      </c>
      <c r="L8" s="15">
        <v>0.39239097557927183</v>
      </c>
      <c r="M8" s="15">
        <v>0.32591703157506169</v>
      </c>
      <c r="N8" s="15">
        <v>0.31711987561584731</v>
      </c>
      <c r="O8" s="15">
        <v>0.25129123421293253</v>
      </c>
      <c r="P8" s="15">
        <v>0.24642121511415538</v>
      </c>
    </row>
    <row r="9" spans="1:16" s="14" customFormat="1" x14ac:dyDescent="0.25">
      <c r="A9" s="15" t="s">
        <v>56</v>
      </c>
      <c r="B9" s="15">
        <v>0.22708153034031531</v>
      </c>
      <c r="C9" s="15">
        <v>0.27241067211195791</v>
      </c>
      <c r="D9" s="15">
        <v>0.1913625190367152</v>
      </c>
      <c r="E9" s="15">
        <v>0.2176587646531305</v>
      </c>
      <c r="F9" s="15">
        <v>0.17232512218027218</v>
      </c>
      <c r="G9" s="15">
        <v>0.24073894986623334</v>
      </c>
      <c r="H9" s="15">
        <v>0.24901830970882566</v>
      </c>
      <c r="I9" s="15">
        <v>0.20560685975427195</v>
      </c>
      <c r="J9" s="15">
        <v>0.17865739477139275</v>
      </c>
      <c r="K9" s="15">
        <v>0.21769970134257188</v>
      </c>
      <c r="L9" s="15">
        <v>0.18445205638055207</v>
      </c>
      <c r="M9" s="15">
        <v>0.17078280865567264</v>
      </c>
      <c r="N9" s="15">
        <v>0.15590357744312877</v>
      </c>
      <c r="O9" s="15">
        <v>0.1327739612670269</v>
      </c>
      <c r="P9" s="15">
        <v>0.16309444067297685</v>
      </c>
    </row>
    <row r="10" spans="1:16" s="14" customFormat="1" x14ac:dyDescent="0.25">
      <c r="A10" s="15" t="s">
        <v>60</v>
      </c>
      <c r="B10" s="15">
        <v>0.13311131232284057</v>
      </c>
      <c r="C10" s="15">
        <v>0.18306174048413903</v>
      </c>
      <c r="D10" s="15">
        <v>0.19849212446089437</v>
      </c>
      <c r="E10" s="15">
        <v>0.22133307400753899</v>
      </c>
      <c r="F10" s="15">
        <v>0.15376070502360495</v>
      </c>
      <c r="G10" s="15">
        <v>0.22548784967662217</v>
      </c>
      <c r="H10" s="15">
        <v>0.23941723809090187</v>
      </c>
      <c r="I10" s="15">
        <v>0.16798692965694739</v>
      </c>
      <c r="J10" s="15">
        <v>0.10492498006389761</v>
      </c>
      <c r="K10" s="15">
        <v>0.13655198612866681</v>
      </c>
      <c r="L10" s="15">
        <v>0.14892512005555147</v>
      </c>
      <c r="M10" s="15">
        <v>0.14833048999056997</v>
      </c>
      <c r="N10" s="15">
        <v>0.13669749612789217</v>
      </c>
      <c r="O10" s="15">
        <v>0.113212060953089</v>
      </c>
      <c r="P10" s="15">
        <v>0.1189479547016572</v>
      </c>
    </row>
    <row r="11" spans="1:16" s="14" customFormat="1" x14ac:dyDescent="0.25">
      <c r="A11" s="15" t="s">
        <v>65</v>
      </c>
      <c r="B11" s="15">
        <v>9.9558937459320984E-2</v>
      </c>
      <c r="C11" s="15">
        <v>0.13440353963585572</v>
      </c>
      <c r="D11" s="15">
        <v>0.19937432311186598</v>
      </c>
      <c r="E11" s="15">
        <v>0.22639711291481424</v>
      </c>
      <c r="F11" s="15">
        <v>0.1454272802991779</v>
      </c>
      <c r="G11" s="15">
        <v>0.22749968459994285</v>
      </c>
      <c r="H11" s="15">
        <v>0.24091997124903258</v>
      </c>
      <c r="I11" s="15">
        <v>0.1341061372047761</v>
      </c>
      <c r="J11" s="15">
        <v>0.12364479320768057</v>
      </c>
      <c r="K11" s="15">
        <v>0.16492812847421723</v>
      </c>
      <c r="L11" s="15">
        <v>0.20664268312309975</v>
      </c>
      <c r="M11" s="15">
        <v>0.20858908712219504</v>
      </c>
      <c r="N11" s="15">
        <v>0.19523151011671863</v>
      </c>
      <c r="O11" s="15">
        <v>0.16287103433265715</v>
      </c>
      <c r="P11" s="15">
        <v>0.14736814858501757</v>
      </c>
    </row>
    <row r="12" spans="1:16" s="14" customFormat="1" x14ac:dyDescent="0.25">
      <c r="A12" s="15" t="s">
        <v>68</v>
      </c>
      <c r="B12" s="15">
        <v>0.12748999828577495</v>
      </c>
      <c r="C12" s="15">
        <v>0.16043940093158898</v>
      </c>
      <c r="D12" s="15">
        <v>0.18444896226175361</v>
      </c>
      <c r="E12" s="15">
        <v>0.2167639144044553</v>
      </c>
      <c r="F12" s="15">
        <v>0.14824837905870253</v>
      </c>
      <c r="G12" s="15">
        <v>0.20367364535675447</v>
      </c>
      <c r="H12" s="15">
        <v>0.21150471606926813</v>
      </c>
      <c r="I12" s="15">
        <v>0.16623163765726656</v>
      </c>
      <c r="J12" s="15">
        <v>0.11735499297710206</v>
      </c>
      <c r="K12" s="15">
        <v>0.15636959805531375</v>
      </c>
      <c r="L12" s="15">
        <v>0.15261067339122536</v>
      </c>
      <c r="M12" s="15">
        <v>0.15425034511479674</v>
      </c>
      <c r="N12" s="15">
        <v>0.13313163811753553</v>
      </c>
      <c r="O12" s="15">
        <v>0.11852753447780651</v>
      </c>
      <c r="P12" s="15">
        <v>0.1234626797029853</v>
      </c>
    </row>
    <row r="13" spans="1:16" s="14" customFormat="1" x14ac:dyDescent="0.25">
      <c r="A13" s="15" t="s">
        <v>197</v>
      </c>
      <c r="B13" s="15">
        <v>7.3162329884733091E-3</v>
      </c>
      <c r="C13" s="15">
        <v>8.10711414005999E-3</v>
      </c>
      <c r="D13" s="15">
        <v>1.7440784408859517E-2</v>
      </c>
      <c r="E13" s="15">
        <v>2.1212018394731524E-2</v>
      </c>
      <c r="F13" s="15">
        <v>1.1847171772735143E-2</v>
      </c>
      <c r="G13" s="15">
        <v>1.8741372880789919E-2</v>
      </c>
      <c r="H13" s="15">
        <v>2.3493889424216874E-2</v>
      </c>
      <c r="I13" s="15">
        <v>3.7482797909849375E-3</v>
      </c>
      <c r="J13" s="15">
        <v>1.5056105421705684E-2</v>
      </c>
      <c r="K13" s="15">
        <v>1.5416211240815464E-2</v>
      </c>
      <c r="L13" s="15">
        <v>2.0824275262005087E-2</v>
      </c>
      <c r="M13" s="15">
        <v>2.0174283086257072E-2</v>
      </c>
      <c r="N13" s="15">
        <v>1.7506261577669796E-2</v>
      </c>
      <c r="O13" s="15">
        <v>1.5214431298547937E-2</v>
      </c>
      <c r="P13" s="15">
        <v>1.0654751003134261E-2</v>
      </c>
    </row>
    <row r="14" spans="1:16" s="14" customFormat="1" x14ac:dyDescent="0.25">
      <c r="A14" s="15" t="s">
        <v>198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s="14" customFormat="1" x14ac:dyDescent="0.25">
      <c r="A15" s="15" t="s">
        <v>199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s="14" customFormat="1" x14ac:dyDescent="0.25">
      <c r="A16" s="15" t="s">
        <v>200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s="14" customFormat="1" x14ac:dyDescent="0.25">
      <c r="A17" s="15" t="s">
        <v>201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s="14" customFormat="1" x14ac:dyDescent="0.25"/>
    <row r="19" spans="1:16" s="35" customFormat="1" x14ac:dyDescent="0.25">
      <c r="A19" s="33" t="s">
        <v>224</v>
      </c>
      <c r="B19" s="33" t="s">
        <v>138</v>
      </c>
      <c r="C19" s="33" t="s">
        <v>138</v>
      </c>
      <c r="D19" s="33" t="s">
        <v>139</v>
      </c>
      <c r="E19" s="33" t="s">
        <v>139</v>
      </c>
      <c r="F19" s="33" t="s">
        <v>139</v>
      </c>
      <c r="G19" s="33" t="s">
        <v>140</v>
      </c>
      <c r="H19" s="33" t="s">
        <v>140</v>
      </c>
      <c r="I19" s="33" t="s">
        <v>140</v>
      </c>
      <c r="J19" s="33" t="s">
        <v>141</v>
      </c>
      <c r="K19" s="33" t="s">
        <v>141</v>
      </c>
      <c r="L19" s="33" t="s">
        <v>142</v>
      </c>
      <c r="M19" s="33" t="s">
        <v>142</v>
      </c>
      <c r="N19" s="33" t="s">
        <v>143</v>
      </c>
      <c r="O19" s="33" t="s">
        <v>143</v>
      </c>
      <c r="P19" s="33" t="s">
        <v>143</v>
      </c>
    </row>
    <row r="20" spans="1:16" s="14" customFormat="1" x14ac:dyDescent="0.25">
      <c r="A20" s="5" t="s">
        <v>221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s="14" customFormat="1" x14ac:dyDescent="0.25">
      <c r="A21" s="15" t="s">
        <v>205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s="14" customFormat="1" x14ac:dyDescent="0.25">
      <c r="A22" s="15" t="s">
        <v>206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s="14" customFormat="1" x14ac:dyDescent="0.25">
      <c r="A23" s="15" t="s">
        <v>207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4" customFormat="1" x14ac:dyDescent="0.25">
      <c r="A24" s="15" t="s">
        <v>208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4" customFormat="1" x14ac:dyDescent="0.25">
      <c r="A25" s="15" t="s">
        <v>209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s="14" customFormat="1" x14ac:dyDescent="0.25">
      <c r="A26" s="15" t="s">
        <v>210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4" customFormat="1" x14ac:dyDescent="0.25">
      <c r="A27" s="15" t="s">
        <v>211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4" customFormat="1" x14ac:dyDescent="0.25">
      <c r="A28" s="15" t="s">
        <v>212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4" customFormat="1" x14ac:dyDescent="0.25"/>
    <row r="30" spans="1:16" s="35" customFormat="1" x14ac:dyDescent="0.25">
      <c r="A30" s="33" t="s">
        <v>223</v>
      </c>
      <c r="B30" s="33" t="s">
        <v>138</v>
      </c>
      <c r="C30" s="33" t="s">
        <v>138</v>
      </c>
      <c r="D30" s="33" t="s">
        <v>139</v>
      </c>
      <c r="E30" s="33" t="s">
        <v>139</v>
      </c>
      <c r="F30" s="33" t="s">
        <v>139</v>
      </c>
      <c r="G30" s="33" t="s">
        <v>140</v>
      </c>
      <c r="H30" s="33" t="s">
        <v>140</v>
      </c>
      <c r="I30" s="33" t="s">
        <v>140</v>
      </c>
      <c r="J30" s="33" t="s">
        <v>141</v>
      </c>
      <c r="K30" s="33" t="s">
        <v>141</v>
      </c>
      <c r="L30" s="33" t="s">
        <v>142</v>
      </c>
      <c r="M30" s="33" t="s">
        <v>142</v>
      </c>
      <c r="N30" s="33" t="s">
        <v>143</v>
      </c>
      <c r="O30" s="33" t="s">
        <v>143</v>
      </c>
      <c r="P30" s="35" t="s">
        <v>143</v>
      </c>
    </row>
    <row r="31" spans="1:16" s="14" customFormat="1" x14ac:dyDescent="0.25">
      <c r="A31" s="5" t="s">
        <v>222</v>
      </c>
      <c r="B31" s="15">
        <v>7.7324408966541469E-3</v>
      </c>
      <c r="C31" s="15">
        <v>3.2699986698903061E-3</v>
      </c>
      <c r="D31" s="15">
        <v>5.9516258843972381E-3</v>
      </c>
      <c r="E31" s="15">
        <v>7.446916652800617E-3</v>
      </c>
      <c r="F31" s="15">
        <v>0</v>
      </c>
      <c r="G31" s="15">
        <v>7.3284130924418101E-3</v>
      </c>
      <c r="H31" s="15">
        <v>5.8094071593299823E-3</v>
      </c>
      <c r="I31" s="15">
        <v>3.1083295827727397E-4</v>
      </c>
      <c r="J31" s="15">
        <v>3.6304660447541437E-3</v>
      </c>
      <c r="K31" s="15">
        <v>1.4294374272583177E-3</v>
      </c>
      <c r="L31" s="15">
        <v>1.0051672536464551E-2</v>
      </c>
      <c r="M31" s="15">
        <v>8.1614421338103149E-3</v>
      </c>
      <c r="N31" s="15">
        <v>4.095875603804533E-3</v>
      </c>
      <c r="O31" s="15">
        <v>4.6074278235490596E-3</v>
      </c>
      <c r="P31" s="14">
        <v>0</v>
      </c>
    </row>
    <row r="32" spans="1:16" s="14" customFormat="1" x14ac:dyDescent="0.25">
      <c r="A32" s="15" t="s">
        <v>98</v>
      </c>
      <c r="B32" s="15">
        <v>7.5193223894558514E-3</v>
      </c>
      <c r="C32" s="15">
        <v>2.3351591924960502E-3</v>
      </c>
      <c r="D32" s="15">
        <v>4.7556422905148388E-3</v>
      </c>
      <c r="E32" s="15">
        <v>5.8165266163885398E-3</v>
      </c>
      <c r="F32" s="15">
        <v>0</v>
      </c>
      <c r="G32" s="15">
        <v>4.8063721943307769E-3</v>
      </c>
      <c r="H32" s="15">
        <v>3.5727232037672252E-3</v>
      </c>
      <c r="I32" s="15">
        <v>0</v>
      </c>
      <c r="J32" s="15">
        <v>3.549736256970526E-3</v>
      </c>
      <c r="K32" s="15">
        <v>1.2439724446080547E-3</v>
      </c>
      <c r="L32" s="15">
        <v>7.7270771886470691E-3</v>
      </c>
      <c r="M32" s="15">
        <v>6.2904155783858329E-3</v>
      </c>
      <c r="N32" s="15">
        <v>3.5282236250231414E-3</v>
      </c>
      <c r="O32" s="15">
        <v>3.9062231436468586E-3</v>
      </c>
      <c r="P32" s="14">
        <v>0</v>
      </c>
    </row>
    <row r="33" spans="1:16" s="14" customFormat="1" x14ac:dyDescent="0.25">
      <c r="A33" s="15" t="s">
        <v>213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v>0</v>
      </c>
    </row>
    <row r="34" spans="1:16" s="14" customFormat="1" x14ac:dyDescent="0.25">
      <c r="A34" s="15" t="s">
        <v>214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v>0</v>
      </c>
    </row>
    <row r="35" spans="1:16" s="14" customFormat="1" x14ac:dyDescent="0.25">
      <c r="A35" s="15" t="s">
        <v>109</v>
      </c>
      <c r="B35" s="15">
        <v>1.2034927465617157E-4</v>
      </c>
      <c r="C35" s="15">
        <v>3.0256215450941495E-4</v>
      </c>
      <c r="D35" s="15">
        <v>1.054523168799934E-4</v>
      </c>
      <c r="E35" s="15">
        <v>1.4236253956195766E-4</v>
      </c>
      <c r="F35" s="15">
        <v>0</v>
      </c>
      <c r="G35" s="15">
        <v>1.101581081933492E-4</v>
      </c>
      <c r="H35" s="15">
        <v>9.2054845779523942E-5</v>
      </c>
      <c r="I35" s="15">
        <v>0</v>
      </c>
      <c r="J35" s="15">
        <v>8.0729787783943852E-5</v>
      </c>
      <c r="K35" s="15">
        <v>0</v>
      </c>
      <c r="L35" s="15">
        <v>9.5285037458883726E-5</v>
      </c>
      <c r="M35" s="15">
        <v>1.0327094624100475E-4</v>
      </c>
      <c r="N35" s="15">
        <v>1.1917555355633186E-4</v>
      </c>
      <c r="O35" s="15">
        <v>1.1971787217832097E-4</v>
      </c>
      <c r="P35" s="14">
        <v>0</v>
      </c>
    </row>
    <row r="36" spans="1:16" s="14" customFormat="1" x14ac:dyDescent="0.25">
      <c r="A36" s="15" t="s">
        <v>116</v>
      </c>
      <c r="B36" s="15">
        <v>0</v>
      </c>
      <c r="C36" s="15">
        <v>5.0039125553480272E-4</v>
      </c>
      <c r="D36" s="15">
        <v>5.7612973124679737E-4</v>
      </c>
      <c r="E36" s="15">
        <v>1.1694065749732144E-3</v>
      </c>
      <c r="F36" s="15">
        <v>0</v>
      </c>
      <c r="G36" s="15">
        <v>2.1828698807787802E-3</v>
      </c>
      <c r="H36" s="15">
        <v>1.9605194182233283E-3</v>
      </c>
      <c r="I36" s="15">
        <v>0</v>
      </c>
      <c r="J36" s="15">
        <v>0</v>
      </c>
      <c r="K36" s="15">
        <v>1.8546498265065593E-4</v>
      </c>
      <c r="L36" s="15">
        <v>1.999187955741142E-3</v>
      </c>
      <c r="M36" s="15">
        <v>1.406307297340717E-3</v>
      </c>
      <c r="N36" s="15">
        <v>1.0349455966734283E-4</v>
      </c>
      <c r="O36" s="15">
        <v>5.8148680772327974E-4</v>
      </c>
      <c r="P36" s="14">
        <v>0</v>
      </c>
    </row>
    <row r="37" spans="1:16" s="14" customFormat="1" x14ac:dyDescent="0.25">
      <c r="A37" s="15" t="s">
        <v>122</v>
      </c>
      <c r="B37" s="15">
        <v>0</v>
      </c>
      <c r="C37" s="15">
        <v>0</v>
      </c>
      <c r="D37" s="15">
        <v>3.1892895836876283E-4</v>
      </c>
      <c r="E37" s="15">
        <v>3.1862092187675992E-4</v>
      </c>
      <c r="F37" s="15">
        <v>0</v>
      </c>
      <c r="G37" s="15">
        <v>1.1305700577738699E-4</v>
      </c>
      <c r="H37" s="15">
        <v>0</v>
      </c>
      <c r="I37" s="15">
        <v>0</v>
      </c>
      <c r="J37" s="15">
        <v>0</v>
      </c>
      <c r="K37" s="15">
        <v>0</v>
      </c>
      <c r="L37" s="15">
        <v>1.5641128790420825E-4</v>
      </c>
      <c r="M37" s="15">
        <v>2.338783194281536E-4</v>
      </c>
      <c r="N37" s="15">
        <v>2.3521490833486856E-4</v>
      </c>
      <c r="O37" s="15">
        <v>0</v>
      </c>
      <c r="P37" s="14">
        <v>0</v>
      </c>
    </row>
    <row r="38" spans="1:16" s="14" customFormat="1" x14ac:dyDescent="0.25">
      <c r="A38" s="15" t="s">
        <v>215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v>0</v>
      </c>
    </row>
    <row r="39" spans="1:16" s="14" customFormat="1" x14ac:dyDescent="0.25">
      <c r="A39" s="15" t="s">
        <v>216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v>0</v>
      </c>
    </row>
    <row r="40" spans="1:16" s="14" customFormat="1" x14ac:dyDescent="0.25">
      <c r="A40" s="15" t="s">
        <v>217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v>0</v>
      </c>
    </row>
    <row r="41" spans="1:16" s="14" customFormat="1" x14ac:dyDescent="0.25">
      <c r="A41" s="15" t="s">
        <v>132</v>
      </c>
      <c r="B41" s="15">
        <v>9.2769232547468511E-5</v>
      </c>
      <c r="C41" s="15">
        <v>1.3188606735025808E-4</v>
      </c>
      <c r="D41" s="15">
        <v>1.9547258738730582E-4</v>
      </c>
      <c r="E41" s="15">
        <v>0</v>
      </c>
      <c r="F41" s="15">
        <v>0</v>
      </c>
      <c r="G41" s="15">
        <v>1.1595590336142218E-4</v>
      </c>
      <c r="H41" s="15">
        <v>1.8410969155904268E-4</v>
      </c>
      <c r="I41" s="15">
        <v>3.1083295827680039E-4</v>
      </c>
      <c r="J41" s="15">
        <v>0</v>
      </c>
      <c r="K41" s="15">
        <v>0</v>
      </c>
      <c r="L41" s="15">
        <v>7.3711066713477366E-5</v>
      </c>
      <c r="M41" s="15">
        <v>1.2756999241535661E-4</v>
      </c>
      <c r="N41" s="15">
        <v>1.0976695722293857E-4</v>
      </c>
      <c r="O41" s="15">
        <v>0</v>
      </c>
      <c r="P41" s="14">
        <v>0</v>
      </c>
    </row>
    <row r="42" spans="1:16" s="14" customFormat="1" x14ac:dyDescent="0.25">
      <c r="A42" s="15" t="s">
        <v>218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v>0</v>
      </c>
    </row>
    <row r="43" spans="1:16" s="14" customFormat="1" x14ac:dyDescent="0.25">
      <c r="A43" s="15" t="s">
        <v>219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v>0</v>
      </c>
    </row>
  </sheetData>
  <mergeCells count="2">
    <mergeCell ref="B1:I1"/>
    <mergeCell ref="J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PNGaseF released Glycan list</vt:lpstr>
      <vt:lpstr>combined Fig. 3C,D,E</vt:lpstr>
      <vt:lpstr>Glycan with 1 fucose</vt:lpstr>
      <vt:lpstr>glycan without frucose</vt:lpstr>
      <vt:lpstr>Glycan with 2 fucose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cunjie zhang</cp:lastModifiedBy>
  <dcterms:created xsi:type="dcterms:W3CDTF">2019-11-20T19:12:44Z</dcterms:created>
  <dcterms:modified xsi:type="dcterms:W3CDTF">2022-10-22T16:28:30Z</dcterms:modified>
</cp:coreProperties>
</file>